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6" i="1" l="1"/>
  <c r="D40" i="1"/>
  <c r="E40" i="1"/>
  <c r="F40" i="1"/>
  <c r="G40" i="1"/>
  <c r="H40" i="1"/>
  <c r="I40" i="1"/>
  <c r="J40" i="1"/>
  <c r="K40" i="1"/>
  <c r="C19" i="1" l="1"/>
  <c r="G20" i="1"/>
  <c r="I20" i="1"/>
  <c r="J20" i="1"/>
  <c r="C26" i="1"/>
  <c r="D32" i="1" l="1"/>
  <c r="E32" i="1"/>
  <c r="F32" i="1"/>
  <c r="G32" i="1"/>
  <c r="H32" i="1"/>
  <c r="I32" i="1"/>
  <c r="J32" i="1"/>
  <c r="K32" i="1"/>
  <c r="D27" i="1"/>
  <c r="D33" i="1" s="1"/>
  <c r="E27" i="1"/>
  <c r="F27" i="1"/>
  <c r="G27" i="1"/>
  <c r="H27" i="1"/>
  <c r="I27" i="1"/>
  <c r="I33" i="1" s="1"/>
  <c r="J27" i="1"/>
  <c r="J33" i="1" s="1"/>
  <c r="K27" i="1"/>
  <c r="K33" i="1" s="1"/>
  <c r="L21" i="1"/>
  <c r="L34" i="1" s="1"/>
  <c r="L41" i="1" s="1"/>
  <c r="C14" i="1"/>
  <c r="C15" i="1"/>
  <c r="D16" i="1"/>
  <c r="D21" i="1" s="1"/>
  <c r="D34" i="1" s="1"/>
  <c r="D41" i="1" s="1"/>
  <c r="E16" i="1"/>
  <c r="E21" i="1" s="1"/>
  <c r="F16" i="1"/>
  <c r="F21" i="1" s="1"/>
  <c r="G16" i="1"/>
  <c r="H16" i="1"/>
  <c r="H21" i="1" s="1"/>
  <c r="I16" i="1"/>
  <c r="J16" i="1"/>
  <c r="K16" i="1"/>
  <c r="K21" i="1" s="1"/>
  <c r="K34" i="1" s="1"/>
  <c r="K41" i="1" s="1"/>
  <c r="G11" i="1"/>
  <c r="I11" i="1"/>
  <c r="I21" i="1" s="1"/>
  <c r="J11" i="1"/>
  <c r="L11" i="1"/>
  <c r="I34" i="1" l="1"/>
  <c r="I41" i="1" s="1"/>
  <c r="G33" i="1"/>
  <c r="E33" i="1"/>
  <c r="E34" i="1" s="1"/>
  <c r="E41" i="1" s="1"/>
  <c r="J21" i="1"/>
  <c r="J34" i="1" s="1"/>
  <c r="J41" i="1" s="1"/>
  <c r="G21" i="1"/>
  <c r="H33" i="1"/>
  <c r="H34" i="1" s="1"/>
  <c r="H41" i="1" s="1"/>
  <c r="F33" i="1"/>
  <c r="F34" i="1" s="1"/>
  <c r="F41" i="1" s="1"/>
  <c r="C30" i="1"/>
  <c r="C31" i="1"/>
  <c r="C37" i="1"/>
  <c r="C38" i="1"/>
  <c r="C39" i="1"/>
  <c r="C29" i="1"/>
  <c r="C25" i="1"/>
  <c r="C24" i="1"/>
  <c r="C18" i="1"/>
  <c r="C20" i="1" s="1"/>
  <c r="C13" i="1"/>
  <c r="C16" i="1" s="1"/>
  <c r="C10" i="1"/>
  <c r="C11" i="1" s="1"/>
  <c r="C8" i="1"/>
  <c r="C40" i="1" l="1"/>
  <c r="G34" i="1"/>
  <c r="G41" i="1" s="1"/>
  <c r="C21" i="1"/>
  <c r="C27" i="1"/>
  <c r="C32" i="1"/>
  <c r="C33" i="1" l="1"/>
  <c r="C34" i="1"/>
  <c r="C41" i="1" s="1"/>
</calcChain>
</file>

<file path=xl/sharedStrings.xml><?xml version="1.0" encoding="utf-8"?>
<sst xmlns="http://schemas.openxmlformats.org/spreadsheetml/2006/main" count="55" uniqueCount="52">
  <si>
    <t>Наименование должностей</t>
  </si>
  <si>
    <t>Сельские поселения всего</t>
  </si>
  <si>
    <t>в том числе</t>
  </si>
  <si>
    <t>Кызыл-Мажалык</t>
  </si>
  <si>
    <t>Эрги-Барлык</t>
  </si>
  <si>
    <t>Барлык</t>
  </si>
  <si>
    <t>Шекпээр</t>
  </si>
  <si>
    <t>Аксы-Барлык</t>
  </si>
  <si>
    <t>Ак</t>
  </si>
  <si>
    <t>Выборные должности</t>
  </si>
  <si>
    <t xml:space="preserve">Глава сельского поселения </t>
  </si>
  <si>
    <t>Всего по выборным должностям</t>
  </si>
  <si>
    <t>Ведущие должности</t>
  </si>
  <si>
    <t>Председатель</t>
  </si>
  <si>
    <t>Ведущая</t>
  </si>
  <si>
    <t>Всего по ведущим должностям</t>
  </si>
  <si>
    <t>Старшие должности</t>
  </si>
  <si>
    <t>Заместитель по соцполитике</t>
  </si>
  <si>
    <t>Старшая</t>
  </si>
  <si>
    <t>Заместитель по экономике</t>
  </si>
  <si>
    <t>Всего муниципальных служащих</t>
  </si>
  <si>
    <t>Гл.бухгалтер</t>
  </si>
  <si>
    <t>Сторож-истопник</t>
  </si>
  <si>
    <t>Водитель</t>
  </si>
  <si>
    <t>Всего по вспомог.персоналу</t>
  </si>
  <si>
    <t>Всего основных единиц</t>
  </si>
  <si>
    <t>Уборщица помещения</t>
  </si>
  <si>
    <t>Всего единиц по сельским поселениям</t>
  </si>
  <si>
    <t>Всего по внештатным должностям</t>
  </si>
  <si>
    <r>
      <t xml:space="preserve"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службе), </t>
    </r>
    <r>
      <rPr>
        <b/>
        <sz val="11"/>
        <color theme="1"/>
        <rFont val="Times New Roman"/>
        <family val="1"/>
        <charset val="204"/>
      </rPr>
      <t>сельских поселений</t>
    </r>
    <r>
      <rPr>
        <sz val="11"/>
        <color theme="1"/>
        <rFont val="Times New Roman"/>
        <family val="1"/>
        <charset val="204"/>
      </rPr>
      <t xml:space="preserve"> муниципального района «Барун-Хемчикский кожуун» Республики Тыва.</t>
    </r>
  </si>
  <si>
    <t xml:space="preserve"> Аянгаты</t>
  </si>
  <si>
    <t>Бижиктиг-Хая</t>
  </si>
  <si>
    <t>Хонделен</t>
  </si>
  <si>
    <t>Главные должности</t>
  </si>
  <si>
    <t>Всего по главным должностям</t>
  </si>
  <si>
    <t>Консультант по экономике и сбору налогов</t>
  </si>
  <si>
    <t xml:space="preserve">Гл.специалист по экономике и сбору налогов                          </t>
  </si>
  <si>
    <t xml:space="preserve">Гл.специалист по соцполитике                            </t>
  </si>
  <si>
    <t>Всего по ведущей группе</t>
  </si>
  <si>
    <t>Главная</t>
  </si>
  <si>
    <t>Должности по единой тарифной сетке</t>
  </si>
  <si>
    <t>Вспомогательные должности</t>
  </si>
  <si>
    <t>Внештатные должности</t>
  </si>
  <si>
    <t>Всего должностей по ЕТС</t>
  </si>
  <si>
    <t xml:space="preserve">Выборная - высшая </t>
  </si>
  <si>
    <t>Класси                          фикация должностей                          по группам</t>
  </si>
  <si>
    <t>Гл.спец по земельно-имущественным отношениям</t>
  </si>
  <si>
    <t>Гл.спец по экономике и сбору налогов</t>
  </si>
  <si>
    <r>
      <t xml:space="preserve">Численность населения на </t>
    </r>
    <r>
      <rPr>
        <b/>
        <sz val="11"/>
        <color theme="1"/>
        <rFont val="Times New Roman"/>
        <family val="1"/>
        <charset val="204"/>
      </rPr>
      <t>01.01.2023 г</t>
    </r>
  </si>
  <si>
    <t xml:space="preserve">                                                                                                                                                                                       Утверждено Решением Хурала представителей</t>
  </si>
  <si>
    <r>
      <t xml:space="preserve">                                                                                                                                                                                       Приложение №</t>
    </r>
    <r>
      <rPr>
        <b/>
        <sz val="9"/>
        <color theme="1"/>
        <rFont val="Times New Roman"/>
        <family val="1"/>
        <charset val="204"/>
      </rPr>
      <t xml:space="preserve"> 3</t>
    </r>
  </si>
  <si>
    <r>
      <t xml:space="preserve">                                                                                                                                                                                       Барун-Хемчикского кожууна от 28.08.2023 года № </t>
    </r>
    <r>
      <rPr>
        <b/>
        <sz val="9"/>
        <color theme="1"/>
        <rFont val="Times New Roman"/>
        <family val="1"/>
        <charset val="204"/>
      </rPr>
      <t xml:space="preserve">31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</si>
</sst>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5" fillId="0" borderId="2" xfId="0" applyFont="1" applyBorder="1" applyAlignment="1">
      <alignment horizontal="left" vertical="top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9" sqref="A9:L9"/>
    </sheetView>
  </sheetViews>
  <sheetFormatPr defaultRowHeight="15" x14ac:dyDescent="0.25"/>
  <cols>
    <col min="1" max="1" width="18.28515625" customWidth="1"/>
    <col min="2" max="2" width="11.5703125" customWidth="1"/>
    <col min="3" max="3" width="10.5703125" customWidth="1"/>
  </cols>
  <sheetData>
    <row r="1" spans="1:12" x14ac:dyDescent="0.25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1"/>
      <c r="K1" s="31"/>
      <c r="L1" s="31"/>
    </row>
    <row r="2" spans="1:12" x14ac:dyDescent="0.25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</row>
    <row r="3" spans="1:12" x14ac:dyDescent="0.25">
      <c r="A3" s="29" t="s">
        <v>51</v>
      </c>
      <c r="B3" s="30"/>
      <c r="C3" s="30"/>
      <c r="D3" s="30"/>
      <c r="E3" s="30"/>
      <c r="F3" s="30"/>
      <c r="G3" s="30"/>
      <c r="H3" s="30"/>
      <c r="I3" s="30"/>
      <c r="J3" s="31"/>
      <c r="K3" s="31"/>
      <c r="L3" s="31"/>
    </row>
    <row r="4" spans="1:12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49.5" customHeight="1" x14ac:dyDescent="0.25">
      <c r="A5" s="34" t="s">
        <v>29</v>
      </c>
      <c r="B5" s="35"/>
      <c r="C5" s="35"/>
      <c r="D5" s="35"/>
      <c r="E5" s="35"/>
      <c r="F5" s="35"/>
      <c r="G5" s="35"/>
      <c r="H5" s="35"/>
      <c r="I5" s="35"/>
      <c r="J5" s="33"/>
      <c r="K5" s="33"/>
      <c r="L5" s="33"/>
    </row>
    <row r="6" spans="1:12" x14ac:dyDescent="0.25">
      <c r="A6" s="21" t="s">
        <v>0</v>
      </c>
      <c r="B6" s="23" t="s">
        <v>45</v>
      </c>
      <c r="C6" s="25" t="s">
        <v>1</v>
      </c>
      <c r="D6" s="18" t="s">
        <v>2</v>
      </c>
      <c r="E6" s="19"/>
      <c r="F6" s="19"/>
      <c r="G6" s="19"/>
      <c r="H6" s="19"/>
      <c r="I6" s="19"/>
      <c r="J6" s="19"/>
      <c r="K6" s="19"/>
      <c r="L6" s="20"/>
    </row>
    <row r="7" spans="1:12" ht="36" customHeight="1" x14ac:dyDescent="0.25">
      <c r="A7" s="22"/>
      <c r="B7" s="24"/>
      <c r="C7" s="26"/>
      <c r="D7" s="3" t="s">
        <v>8</v>
      </c>
      <c r="E7" s="3" t="s">
        <v>30</v>
      </c>
      <c r="F7" s="3" t="s">
        <v>7</v>
      </c>
      <c r="G7" s="3" t="s">
        <v>5</v>
      </c>
      <c r="H7" s="3" t="s">
        <v>31</v>
      </c>
      <c r="I7" s="3" t="s">
        <v>4</v>
      </c>
      <c r="J7" s="6" t="s">
        <v>6</v>
      </c>
      <c r="K7" s="6" t="s">
        <v>32</v>
      </c>
      <c r="L7" s="3" t="s">
        <v>3</v>
      </c>
    </row>
    <row r="8" spans="1:12" ht="50.25" customHeight="1" x14ac:dyDescent="0.25">
      <c r="A8" s="1" t="s">
        <v>48</v>
      </c>
      <c r="B8" s="1"/>
      <c r="C8" s="8">
        <f>SUM(D8:L8)</f>
        <v>12505</v>
      </c>
      <c r="D8" s="2">
        <v>768</v>
      </c>
      <c r="E8" s="2">
        <v>512</v>
      </c>
      <c r="F8" s="2">
        <v>918</v>
      </c>
      <c r="G8" s="2">
        <v>1456</v>
      </c>
      <c r="H8" s="2">
        <v>551</v>
      </c>
      <c r="I8" s="2">
        <v>1520</v>
      </c>
      <c r="J8" s="7">
        <v>1182</v>
      </c>
      <c r="K8" s="7">
        <v>545</v>
      </c>
      <c r="L8" s="7">
        <v>5053</v>
      </c>
    </row>
    <row r="9" spans="1:12" ht="17.25" customHeight="1" x14ac:dyDescent="0.25">
      <c r="A9" s="12" t="s">
        <v>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ht="34.5" customHeight="1" x14ac:dyDescent="0.25">
      <c r="A10" s="1" t="s">
        <v>10</v>
      </c>
      <c r="B10" s="9" t="s">
        <v>44</v>
      </c>
      <c r="C10" s="8">
        <f>SUM(D10:L10)</f>
        <v>4</v>
      </c>
      <c r="D10" s="2"/>
      <c r="E10" s="2"/>
      <c r="F10" s="2"/>
      <c r="G10" s="2">
        <v>1</v>
      </c>
      <c r="H10" s="2"/>
      <c r="I10" s="2">
        <v>1</v>
      </c>
      <c r="J10" s="7">
        <v>1</v>
      </c>
      <c r="K10" s="7"/>
      <c r="L10" s="7">
        <v>1</v>
      </c>
    </row>
    <row r="11" spans="1:12" ht="30.75" customHeight="1" x14ac:dyDescent="0.25">
      <c r="A11" s="5" t="s">
        <v>11</v>
      </c>
      <c r="B11" s="1"/>
      <c r="C11" s="8">
        <f>C10</f>
        <v>4</v>
      </c>
      <c r="D11" s="8"/>
      <c r="E11" s="8"/>
      <c r="F11" s="8"/>
      <c r="G11" s="8">
        <f t="shared" ref="G11:L11" si="0">G10</f>
        <v>1</v>
      </c>
      <c r="H11" s="8"/>
      <c r="I11" s="8">
        <f t="shared" si="0"/>
        <v>1</v>
      </c>
      <c r="J11" s="8">
        <f t="shared" si="0"/>
        <v>1</v>
      </c>
      <c r="K11" s="8"/>
      <c r="L11" s="8">
        <f t="shared" si="0"/>
        <v>1</v>
      </c>
    </row>
    <row r="12" spans="1:12" ht="17.25" customHeight="1" x14ac:dyDescent="0.25">
      <c r="A12" s="12" t="s">
        <v>33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8" customHeight="1" x14ac:dyDescent="0.25">
      <c r="A13" s="1" t="s">
        <v>13</v>
      </c>
      <c r="B13" s="15" t="s">
        <v>39</v>
      </c>
      <c r="C13" s="8">
        <f>SUM(D13:L13)</f>
        <v>8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7">
        <v>1</v>
      </c>
      <c r="K13" s="7">
        <v>1</v>
      </c>
      <c r="L13" s="7"/>
    </row>
    <row r="14" spans="1:12" ht="35.25" customHeight="1" x14ac:dyDescent="0.25">
      <c r="A14" s="1" t="s">
        <v>17</v>
      </c>
      <c r="B14" s="16"/>
      <c r="C14" s="8">
        <f t="shared" ref="C14:C15" si="1">SUM(D14:L14)</f>
        <v>7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7">
        <v>1</v>
      </c>
      <c r="K14" s="7"/>
      <c r="L14" s="7"/>
    </row>
    <row r="15" spans="1:12" ht="30.75" customHeight="1" x14ac:dyDescent="0.25">
      <c r="A15" s="1" t="s">
        <v>19</v>
      </c>
      <c r="B15" s="17"/>
      <c r="C15" s="8">
        <f t="shared" si="1"/>
        <v>1</v>
      </c>
      <c r="D15" s="2"/>
      <c r="E15" s="2"/>
      <c r="F15" s="2"/>
      <c r="G15" s="2"/>
      <c r="H15" s="2"/>
      <c r="I15" s="2"/>
      <c r="J15" s="7"/>
      <c r="K15" s="7">
        <v>1</v>
      </c>
      <c r="L15" s="7"/>
    </row>
    <row r="16" spans="1:12" ht="30" customHeight="1" x14ac:dyDescent="0.25">
      <c r="A16" s="5" t="s">
        <v>34</v>
      </c>
      <c r="B16" s="1"/>
      <c r="C16" s="8">
        <f>C13+C14+C15</f>
        <v>16</v>
      </c>
      <c r="D16" s="8">
        <f t="shared" ref="D16:K16" si="2">D13+D14+D15</f>
        <v>2</v>
      </c>
      <c r="E16" s="8">
        <f t="shared" si="2"/>
        <v>2</v>
      </c>
      <c r="F16" s="8">
        <f t="shared" si="2"/>
        <v>2</v>
      </c>
      <c r="G16" s="8">
        <f t="shared" si="2"/>
        <v>2</v>
      </c>
      <c r="H16" s="8">
        <f t="shared" si="2"/>
        <v>2</v>
      </c>
      <c r="I16" s="8">
        <f t="shared" si="2"/>
        <v>2</v>
      </c>
      <c r="J16" s="8">
        <f t="shared" si="2"/>
        <v>2</v>
      </c>
      <c r="K16" s="8">
        <f t="shared" si="2"/>
        <v>2</v>
      </c>
      <c r="L16" s="8"/>
    </row>
    <row r="17" spans="1:12" ht="18.75" customHeight="1" x14ac:dyDescent="0.25">
      <c r="A17" s="12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48" customHeight="1" x14ac:dyDescent="0.25">
      <c r="A18" s="1" t="s">
        <v>35</v>
      </c>
      <c r="B18" s="9" t="s">
        <v>14</v>
      </c>
      <c r="C18" s="8">
        <f>SUM(D18:L18)</f>
        <v>2</v>
      </c>
      <c r="D18" s="2"/>
      <c r="E18" s="2"/>
      <c r="F18" s="2"/>
      <c r="G18" s="2">
        <v>1</v>
      </c>
      <c r="H18" s="2"/>
      <c r="I18" s="2"/>
      <c r="J18" s="7">
        <v>1</v>
      </c>
      <c r="K18" s="7"/>
      <c r="L18" s="7"/>
    </row>
    <row r="19" spans="1:12" ht="65.25" customHeight="1" x14ac:dyDescent="0.25">
      <c r="A19" s="1" t="s">
        <v>46</v>
      </c>
      <c r="B19" s="9"/>
      <c r="C19" s="8">
        <f>SUM(D19:L19)</f>
        <v>1</v>
      </c>
      <c r="D19" s="2"/>
      <c r="E19" s="2"/>
      <c r="F19" s="2"/>
      <c r="G19" s="2"/>
      <c r="H19" s="2"/>
      <c r="I19" s="2">
        <v>1</v>
      </c>
      <c r="J19" s="7"/>
      <c r="K19" s="7"/>
      <c r="L19" s="7"/>
    </row>
    <row r="20" spans="1:12" ht="32.25" customHeight="1" x14ac:dyDescent="0.25">
      <c r="A20" s="5" t="s">
        <v>15</v>
      </c>
      <c r="B20" s="1"/>
      <c r="C20" s="8">
        <f>C18+C19</f>
        <v>3</v>
      </c>
      <c r="D20" s="8"/>
      <c r="E20" s="8"/>
      <c r="F20" s="8"/>
      <c r="G20" s="8">
        <f t="shared" ref="G20:J20" si="3">G18+G19</f>
        <v>1</v>
      </c>
      <c r="H20" s="8"/>
      <c r="I20" s="8">
        <f t="shared" si="3"/>
        <v>1</v>
      </c>
      <c r="J20" s="8">
        <f t="shared" si="3"/>
        <v>1</v>
      </c>
      <c r="K20" s="8"/>
      <c r="L20" s="8"/>
    </row>
    <row r="21" spans="1:12" ht="42.75" customHeight="1" x14ac:dyDescent="0.25">
      <c r="A21" s="5" t="s">
        <v>20</v>
      </c>
      <c r="B21" s="1"/>
      <c r="C21" s="8">
        <f>C11+C16+C20</f>
        <v>23</v>
      </c>
      <c r="D21" s="8">
        <f t="shared" ref="D21:L21" si="4">D11+D16+D20</f>
        <v>2</v>
      </c>
      <c r="E21" s="8">
        <f t="shared" si="4"/>
        <v>2</v>
      </c>
      <c r="F21" s="8">
        <f t="shared" si="4"/>
        <v>2</v>
      </c>
      <c r="G21" s="8">
        <f t="shared" si="4"/>
        <v>4</v>
      </c>
      <c r="H21" s="8">
        <f t="shared" si="4"/>
        <v>2</v>
      </c>
      <c r="I21" s="8">
        <f t="shared" si="4"/>
        <v>4</v>
      </c>
      <c r="J21" s="8">
        <f t="shared" si="4"/>
        <v>4</v>
      </c>
      <c r="K21" s="8">
        <f t="shared" si="4"/>
        <v>2</v>
      </c>
      <c r="L21" s="8">
        <f t="shared" si="4"/>
        <v>1</v>
      </c>
    </row>
    <row r="22" spans="1:12" ht="19.5" customHeight="1" x14ac:dyDescent="0.25">
      <c r="A22" s="12" t="s">
        <v>40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1:12" x14ac:dyDescent="0.25">
      <c r="A23" s="12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x14ac:dyDescent="0.25">
      <c r="A24" s="1" t="s">
        <v>21</v>
      </c>
      <c r="B24" s="15" t="s">
        <v>18</v>
      </c>
      <c r="C24" s="8">
        <f t="shared" ref="C24:C39" si="5">SUM(D24:L24)</f>
        <v>8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7">
        <v>1</v>
      </c>
      <c r="K24" s="7">
        <v>1</v>
      </c>
      <c r="L24" s="7"/>
    </row>
    <row r="25" spans="1:12" ht="45" customHeight="1" x14ac:dyDescent="0.25">
      <c r="A25" s="10" t="s">
        <v>36</v>
      </c>
      <c r="B25" s="16"/>
      <c r="C25" s="8">
        <f t="shared" si="5"/>
        <v>4</v>
      </c>
      <c r="D25" s="2"/>
      <c r="E25" s="2">
        <v>1</v>
      </c>
      <c r="F25" s="2">
        <v>1</v>
      </c>
      <c r="G25" s="2"/>
      <c r="H25" s="2">
        <v>1</v>
      </c>
      <c r="I25" s="2">
        <v>1</v>
      </c>
      <c r="J25" s="7"/>
      <c r="K25" s="7"/>
      <c r="L25" s="7"/>
    </row>
    <row r="26" spans="1:12" ht="33.75" customHeight="1" x14ac:dyDescent="0.25">
      <c r="A26" s="1" t="s">
        <v>37</v>
      </c>
      <c r="B26" s="17"/>
      <c r="C26" s="8">
        <f t="shared" si="5"/>
        <v>1</v>
      </c>
      <c r="D26" s="2"/>
      <c r="E26" s="2"/>
      <c r="F26" s="2"/>
      <c r="G26" s="2"/>
      <c r="H26" s="2"/>
      <c r="I26" s="2"/>
      <c r="J26" s="7"/>
      <c r="K26" s="7">
        <v>1</v>
      </c>
      <c r="L26" s="7"/>
    </row>
    <row r="27" spans="1:12" ht="32.25" customHeight="1" x14ac:dyDescent="0.25">
      <c r="A27" s="5" t="s">
        <v>38</v>
      </c>
      <c r="B27" s="1"/>
      <c r="C27" s="8">
        <f t="shared" ref="C27:K27" si="6">C24+C25+C26</f>
        <v>13</v>
      </c>
      <c r="D27" s="8">
        <f t="shared" si="6"/>
        <v>1</v>
      </c>
      <c r="E27" s="8">
        <f t="shared" si="6"/>
        <v>2</v>
      </c>
      <c r="F27" s="8">
        <f t="shared" si="6"/>
        <v>2</v>
      </c>
      <c r="G27" s="8">
        <f t="shared" si="6"/>
        <v>1</v>
      </c>
      <c r="H27" s="8">
        <f t="shared" si="6"/>
        <v>2</v>
      </c>
      <c r="I27" s="8">
        <f t="shared" si="6"/>
        <v>2</v>
      </c>
      <c r="J27" s="8">
        <f t="shared" si="6"/>
        <v>1</v>
      </c>
      <c r="K27" s="8">
        <f t="shared" si="6"/>
        <v>2</v>
      </c>
      <c r="L27" s="8"/>
    </row>
    <row r="28" spans="1:12" ht="16.5" customHeight="1" x14ac:dyDescent="0.25">
      <c r="A28" s="12" t="s">
        <v>41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x14ac:dyDescent="0.25">
      <c r="A29" s="1" t="s">
        <v>22</v>
      </c>
      <c r="B29" s="1"/>
      <c r="C29" s="8">
        <f t="shared" si="5"/>
        <v>5.5</v>
      </c>
      <c r="D29" s="2">
        <v>0.75</v>
      </c>
      <c r="E29" s="2">
        <v>0.5</v>
      </c>
      <c r="F29" s="2">
        <v>0.5</v>
      </c>
      <c r="G29" s="2">
        <v>1</v>
      </c>
      <c r="H29" s="2">
        <v>0.5</v>
      </c>
      <c r="I29" s="2">
        <v>0.75</v>
      </c>
      <c r="J29" s="7">
        <v>0.75</v>
      </c>
      <c r="K29" s="7">
        <v>0.75</v>
      </c>
      <c r="L29" s="7"/>
    </row>
    <row r="30" spans="1:12" ht="18.75" customHeight="1" x14ac:dyDescent="0.25">
      <c r="A30" s="1" t="s">
        <v>22</v>
      </c>
      <c r="B30" s="1"/>
      <c r="C30" s="8">
        <f t="shared" si="5"/>
        <v>5</v>
      </c>
      <c r="D30" s="2">
        <v>0.75</v>
      </c>
      <c r="E30" s="2">
        <v>0.5</v>
      </c>
      <c r="F30" s="2">
        <v>0.5</v>
      </c>
      <c r="G30" s="2">
        <v>0.5</v>
      </c>
      <c r="H30" s="2">
        <v>0.5</v>
      </c>
      <c r="I30" s="2">
        <v>0.75</v>
      </c>
      <c r="J30" s="7">
        <v>0.75</v>
      </c>
      <c r="K30" s="7">
        <v>0.75</v>
      </c>
      <c r="L30" s="7"/>
    </row>
    <row r="31" spans="1:12" ht="18.75" customHeight="1" x14ac:dyDescent="0.25">
      <c r="A31" s="1" t="s">
        <v>23</v>
      </c>
      <c r="B31" s="1"/>
      <c r="C31" s="8">
        <f t="shared" si="5"/>
        <v>1.5</v>
      </c>
      <c r="D31" s="2"/>
      <c r="E31" s="2"/>
      <c r="F31" s="2">
        <v>0.5</v>
      </c>
      <c r="G31" s="2"/>
      <c r="H31" s="2"/>
      <c r="I31" s="2"/>
      <c r="J31" s="7">
        <v>1</v>
      </c>
      <c r="K31" s="7"/>
      <c r="L31" s="7"/>
    </row>
    <row r="32" spans="1:12" ht="32.25" customHeight="1" x14ac:dyDescent="0.25">
      <c r="A32" s="5" t="s">
        <v>24</v>
      </c>
      <c r="B32" s="1"/>
      <c r="C32" s="8">
        <f>C29+C30+C31</f>
        <v>12</v>
      </c>
      <c r="D32" s="8">
        <f t="shared" ref="D32:K32" si="7">D29+D30+D31</f>
        <v>1.5</v>
      </c>
      <c r="E32" s="8">
        <f t="shared" si="7"/>
        <v>1</v>
      </c>
      <c r="F32" s="8">
        <f t="shared" si="7"/>
        <v>1.5</v>
      </c>
      <c r="G32" s="8">
        <f t="shared" si="7"/>
        <v>1.5</v>
      </c>
      <c r="H32" s="8">
        <f t="shared" si="7"/>
        <v>1</v>
      </c>
      <c r="I32" s="8">
        <f t="shared" si="7"/>
        <v>1.5</v>
      </c>
      <c r="J32" s="8">
        <f t="shared" si="7"/>
        <v>2.5</v>
      </c>
      <c r="K32" s="8">
        <f t="shared" si="7"/>
        <v>1.5</v>
      </c>
      <c r="L32" s="7"/>
    </row>
    <row r="33" spans="1:12" ht="48" customHeight="1" x14ac:dyDescent="0.25">
      <c r="A33" s="4" t="s">
        <v>43</v>
      </c>
      <c r="B33" s="1"/>
      <c r="C33" s="8">
        <f>C27+C32</f>
        <v>25</v>
      </c>
      <c r="D33" s="8">
        <f t="shared" ref="D33:K33" si="8">D27+D32</f>
        <v>2.5</v>
      </c>
      <c r="E33" s="8">
        <f t="shared" si="8"/>
        <v>3</v>
      </c>
      <c r="F33" s="8">
        <f t="shared" si="8"/>
        <v>3.5</v>
      </c>
      <c r="G33" s="8">
        <f t="shared" si="8"/>
        <v>2.5</v>
      </c>
      <c r="H33" s="8">
        <f t="shared" si="8"/>
        <v>3</v>
      </c>
      <c r="I33" s="8">
        <f t="shared" si="8"/>
        <v>3.5</v>
      </c>
      <c r="J33" s="8">
        <f t="shared" si="8"/>
        <v>3.5</v>
      </c>
      <c r="K33" s="8">
        <f t="shared" si="8"/>
        <v>3.5</v>
      </c>
      <c r="L33" s="7"/>
    </row>
    <row r="34" spans="1:12" ht="33" customHeight="1" x14ac:dyDescent="0.25">
      <c r="A34" s="4" t="s">
        <v>25</v>
      </c>
      <c r="B34" s="1"/>
      <c r="C34" s="8">
        <f t="shared" ref="C34:L34" si="9">C21+C33</f>
        <v>48</v>
      </c>
      <c r="D34" s="8">
        <f t="shared" si="9"/>
        <v>4.5</v>
      </c>
      <c r="E34" s="8">
        <f t="shared" si="9"/>
        <v>5</v>
      </c>
      <c r="F34" s="8">
        <f t="shared" si="9"/>
        <v>5.5</v>
      </c>
      <c r="G34" s="8">
        <f t="shared" si="9"/>
        <v>6.5</v>
      </c>
      <c r="H34" s="8">
        <f t="shared" si="9"/>
        <v>5</v>
      </c>
      <c r="I34" s="8">
        <f t="shared" si="9"/>
        <v>7.5</v>
      </c>
      <c r="J34" s="8">
        <f t="shared" si="9"/>
        <v>7.5</v>
      </c>
      <c r="K34" s="8">
        <f t="shared" si="9"/>
        <v>5.5</v>
      </c>
      <c r="L34" s="8">
        <f t="shared" si="9"/>
        <v>1</v>
      </c>
    </row>
    <row r="35" spans="1:12" ht="21" customHeight="1" x14ac:dyDescent="0.25">
      <c r="A35" s="12" t="s">
        <v>42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ht="48" customHeight="1" x14ac:dyDescent="0.25">
      <c r="A36" s="1" t="s">
        <v>47</v>
      </c>
      <c r="B36" s="11"/>
      <c r="C36" s="8">
        <f t="shared" si="5"/>
        <v>0.5</v>
      </c>
      <c r="D36" s="7">
        <v>0.5</v>
      </c>
      <c r="E36" s="7"/>
      <c r="F36" s="7"/>
      <c r="G36" s="7"/>
      <c r="H36" s="7"/>
      <c r="I36" s="7"/>
      <c r="J36" s="7"/>
      <c r="K36" s="7"/>
      <c r="L36" s="7"/>
    </row>
    <row r="37" spans="1:12" ht="35.25" customHeight="1" x14ac:dyDescent="0.25">
      <c r="A37" s="1" t="s">
        <v>26</v>
      </c>
      <c r="B37" s="1"/>
      <c r="C37" s="8">
        <f t="shared" si="5"/>
        <v>5</v>
      </c>
      <c r="D37" s="2">
        <v>0.5</v>
      </c>
      <c r="E37" s="2">
        <v>0.5</v>
      </c>
      <c r="F37" s="2">
        <v>1</v>
      </c>
      <c r="G37" s="2">
        <v>0.5</v>
      </c>
      <c r="H37" s="2">
        <v>0.5</v>
      </c>
      <c r="I37" s="2">
        <v>0.5</v>
      </c>
      <c r="J37" s="7">
        <v>1</v>
      </c>
      <c r="K37" s="7">
        <v>0.5</v>
      </c>
      <c r="L37" s="7"/>
    </row>
    <row r="38" spans="1:12" ht="19.5" customHeight="1" x14ac:dyDescent="0.25">
      <c r="A38" s="1" t="s">
        <v>23</v>
      </c>
      <c r="B38" s="1"/>
      <c r="C38" s="8">
        <f t="shared" si="5"/>
        <v>2</v>
      </c>
      <c r="D38" s="2"/>
      <c r="E38" s="2">
        <v>0.5</v>
      </c>
      <c r="F38" s="2"/>
      <c r="G38" s="2"/>
      <c r="H38" s="2">
        <v>0.5</v>
      </c>
      <c r="I38" s="2">
        <v>0.5</v>
      </c>
      <c r="J38" s="7"/>
      <c r="K38" s="7">
        <v>0.5</v>
      </c>
      <c r="L38" s="7"/>
    </row>
    <row r="39" spans="1:12" ht="16.5" customHeight="1" x14ac:dyDescent="0.25">
      <c r="A39" s="1" t="s">
        <v>22</v>
      </c>
      <c r="B39" s="1"/>
      <c r="C39" s="8">
        <f t="shared" si="5"/>
        <v>0.5</v>
      </c>
      <c r="D39" s="2"/>
      <c r="E39" s="2"/>
      <c r="F39" s="2"/>
      <c r="G39" s="2">
        <v>0.5</v>
      </c>
      <c r="H39" s="2"/>
      <c r="I39" s="2"/>
      <c r="J39" s="7"/>
      <c r="K39" s="7"/>
      <c r="L39" s="7"/>
    </row>
    <row r="40" spans="1:12" ht="40.5" customHeight="1" x14ac:dyDescent="0.25">
      <c r="A40" s="5" t="s">
        <v>28</v>
      </c>
      <c r="B40" s="1"/>
      <c r="C40" s="8">
        <f>C36+C37+C38+C39</f>
        <v>8</v>
      </c>
      <c r="D40" s="8">
        <f t="shared" ref="D40:K40" si="10">D36+D37+D38+D39</f>
        <v>1</v>
      </c>
      <c r="E40" s="8">
        <f t="shared" si="10"/>
        <v>1</v>
      </c>
      <c r="F40" s="8">
        <f t="shared" si="10"/>
        <v>1</v>
      </c>
      <c r="G40" s="8">
        <f t="shared" si="10"/>
        <v>1</v>
      </c>
      <c r="H40" s="8">
        <f t="shared" si="10"/>
        <v>1</v>
      </c>
      <c r="I40" s="8">
        <f t="shared" si="10"/>
        <v>1</v>
      </c>
      <c r="J40" s="8">
        <f t="shared" si="10"/>
        <v>1</v>
      </c>
      <c r="K40" s="8">
        <f t="shared" si="10"/>
        <v>1</v>
      </c>
      <c r="L40" s="8"/>
    </row>
    <row r="41" spans="1:12" ht="47.25" customHeight="1" x14ac:dyDescent="0.25">
      <c r="A41" s="4" t="s">
        <v>27</v>
      </c>
      <c r="B41" s="1"/>
      <c r="C41" s="8">
        <f>C34+C40</f>
        <v>56</v>
      </c>
      <c r="D41" s="8">
        <f t="shared" ref="D41:L41" si="11">D34+D40</f>
        <v>5.5</v>
      </c>
      <c r="E41" s="8">
        <f t="shared" si="11"/>
        <v>6</v>
      </c>
      <c r="F41" s="8">
        <f t="shared" si="11"/>
        <v>6.5</v>
      </c>
      <c r="G41" s="8">
        <f t="shared" si="11"/>
        <v>7.5</v>
      </c>
      <c r="H41" s="8">
        <f t="shared" si="11"/>
        <v>6</v>
      </c>
      <c r="I41" s="8">
        <f t="shared" si="11"/>
        <v>8.5</v>
      </c>
      <c r="J41" s="8">
        <f t="shared" si="11"/>
        <v>8.5</v>
      </c>
      <c r="K41" s="8">
        <f t="shared" si="11"/>
        <v>6.5</v>
      </c>
      <c r="L41" s="8">
        <f t="shared" si="11"/>
        <v>1</v>
      </c>
    </row>
  </sheetData>
  <mergeCells count="18">
    <mergeCell ref="A1:L1"/>
    <mergeCell ref="A2:L2"/>
    <mergeCell ref="A3:L3"/>
    <mergeCell ref="A4:L4"/>
    <mergeCell ref="A5:L5"/>
    <mergeCell ref="A35:L35"/>
    <mergeCell ref="B13:B15"/>
    <mergeCell ref="B24:B26"/>
    <mergeCell ref="D6:L6"/>
    <mergeCell ref="A6:A7"/>
    <mergeCell ref="B6:B7"/>
    <mergeCell ref="C6:C7"/>
    <mergeCell ref="A28:L28"/>
    <mergeCell ref="A9:L9"/>
    <mergeCell ref="A12:L12"/>
    <mergeCell ref="A17:L17"/>
    <mergeCell ref="A23:L23"/>
    <mergeCell ref="A22:L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2023-08-29T10:00:34Z</dcterms:modified>
</cp:coreProperties>
</file>