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L33" i="2" l="1"/>
  <c r="L56" i="2"/>
  <c r="L57" i="2"/>
  <c r="E53" i="2" l="1"/>
  <c r="D53" i="2"/>
  <c r="L65" i="2" l="1"/>
  <c r="L77" i="2"/>
  <c r="L76" i="2"/>
  <c r="L75" i="2"/>
  <c r="L74" i="2"/>
  <c r="L73" i="2"/>
  <c r="L63" i="2"/>
  <c r="L72" i="2"/>
  <c r="L71" i="2"/>
  <c r="L31" i="2" l="1"/>
  <c r="L114" i="2" l="1"/>
  <c r="L113" i="2"/>
  <c r="L106" i="2"/>
  <c r="K101" i="2"/>
  <c r="L99" i="2"/>
  <c r="E90" i="2" l="1"/>
  <c r="E123" i="2" s="1"/>
  <c r="L89" i="2" l="1"/>
  <c r="K91" i="2" l="1"/>
  <c r="D79" i="2"/>
  <c r="E79" i="2"/>
  <c r="F79" i="2"/>
  <c r="G79" i="2"/>
  <c r="H79" i="2"/>
  <c r="H84" i="2" s="1"/>
  <c r="H122" i="2" s="1"/>
  <c r="L78" i="2" l="1"/>
  <c r="I39" i="2" l="1"/>
  <c r="L42" i="2"/>
  <c r="L43" i="2"/>
  <c r="L44" i="2"/>
  <c r="L45" i="2"/>
  <c r="L41" i="2"/>
  <c r="E46" i="2"/>
  <c r="F46" i="2"/>
  <c r="G46" i="2"/>
  <c r="L38" i="2"/>
  <c r="L36" i="2"/>
  <c r="L37" i="2"/>
  <c r="D25" i="2"/>
  <c r="D47" i="2" s="1"/>
  <c r="E25" i="2"/>
  <c r="F25" i="2"/>
  <c r="G25" i="2"/>
  <c r="H25" i="2"/>
  <c r="I25" i="2"/>
  <c r="J25" i="2"/>
  <c r="J47" i="2" s="1"/>
  <c r="J119" i="2" s="1"/>
  <c r="E39" i="2"/>
  <c r="F39" i="2"/>
  <c r="G39" i="2"/>
  <c r="H39" i="2"/>
  <c r="G47" i="2" l="1"/>
  <c r="J121" i="2"/>
  <c r="J91" i="2"/>
  <c r="D121" i="2"/>
  <c r="H47" i="2"/>
  <c r="H119" i="2" s="1"/>
  <c r="F47" i="2"/>
  <c r="I47" i="2"/>
  <c r="I119" i="2" s="1"/>
  <c r="L46" i="2"/>
  <c r="G121" i="2" l="1"/>
  <c r="F121" i="2"/>
  <c r="I121" i="2"/>
  <c r="I91" i="2"/>
  <c r="H121" i="2"/>
  <c r="H91" i="2"/>
  <c r="K116" i="2"/>
  <c r="K123" i="2" s="1"/>
  <c r="L109" i="2"/>
  <c r="K110" i="2"/>
  <c r="K122" i="2" s="1"/>
  <c r="L107" i="2"/>
  <c r="L108" i="2"/>
  <c r="L112" i="2"/>
  <c r="L115" i="2"/>
  <c r="L100" i="2"/>
  <c r="L101" i="2" s="1"/>
  <c r="L105" i="2"/>
  <c r="L95" i="2"/>
  <c r="L96" i="2"/>
  <c r="L94" i="2"/>
  <c r="K97" i="2"/>
  <c r="L97" i="2" s="1"/>
  <c r="L86" i="2"/>
  <c r="L87" i="2"/>
  <c r="L88" i="2"/>
  <c r="L82" i="2"/>
  <c r="L81" i="2"/>
  <c r="L68" i="2"/>
  <c r="L69" i="2"/>
  <c r="L70" i="2"/>
  <c r="L66" i="2"/>
  <c r="L67" i="2"/>
  <c r="L58" i="2"/>
  <c r="L59" i="2"/>
  <c r="L60" i="2"/>
  <c r="L61" i="2"/>
  <c r="L62" i="2"/>
  <c r="L64" i="2"/>
  <c r="L55" i="2"/>
  <c r="L51" i="2"/>
  <c r="L52" i="2"/>
  <c r="L50" i="2"/>
  <c r="L28" i="2"/>
  <c r="L29" i="2"/>
  <c r="L30" i="2"/>
  <c r="L32" i="2"/>
  <c r="L34" i="2"/>
  <c r="L35" i="2"/>
  <c r="L27" i="2"/>
  <c r="L18" i="2"/>
  <c r="L19" i="2"/>
  <c r="L20" i="2"/>
  <c r="L21" i="2"/>
  <c r="L22" i="2"/>
  <c r="L23" i="2"/>
  <c r="L24" i="2"/>
  <c r="L15" i="2"/>
  <c r="L16" i="2" s="1"/>
  <c r="L12" i="2"/>
  <c r="D84" i="2"/>
  <c r="F83" i="2"/>
  <c r="F84" i="2" s="1"/>
  <c r="G83" i="2"/>
  <c r="G84" i="2" s="1"/>
  <c r="G122" i="2" s="1"/>
  <c r="E83" i="2"/>
  <c r="L11" i="2"/>
  <c r="E16" i="2"/>
  <c r="E47" i="2" s="1"/>
  <c r="C13" i="2"/>
  <c r="C47" i="2" s="1"/>
  <c r="C119" i="2" s="1"/>
  <c r="L53" i="2" l="1"/>
  <c r="G119" i="2"/>
  <c r="D119" i="2"/>
  <c r="D122" i="2"/>
  <c r="F91" i="2"/>
  <c r="F122" i="2"/>
  <c r="F119" i="2"/>
  <c r="C121" i="2"/>
  <c r="D91" i="2"/>
  <c r="G91" i="2"/>
  <c r="E84" i="2"/>
  <c r="L123" i="2"/>
  <c r="E121" i="2"/>
  <c r="L90" i="2"/>
  <c r="L79" i="2"/>
  <c r="L39" i="2"/>
  <c r="L13" i="2"/>
  <c r="L25" i="2"/>
  <c r="K117" i="2"/>
  <c r="L116" i="2"/>
  <c r="L110" i="2"/>
  <c r="K102" i="2"/>
  <c r="L102" i="2"/>
  <c r="L83" i="2"/>
  <c r="C91" i="2"/>
  <c r="K119" i="2" l="1"/>
  <c r="E119" i="2"/>
  <c r="E122" i="2"/>
  <c r="L122" i="2" s="1"/>
  <c r="E91" i="2"/>
  <c r="K118" i="2"/>
  <c r="K121" i="2"/>
  <c r="L84" i="2"/>
  <c r="L47" i="2"/>
  <c r="L117" i="2"/>
  <c r="L118" i="2"/>
  <c r="L119" i="2" l="1"/>
  <c r="L121" i="2"/>
  <c r="L91" i="2"/>
</calcChain>
</file>

<file path=xl/sharedStrings.xml><?xml version="1.0" encoding="utf-8"?>
<sst xmlns="http://schemas.openxmlformats.org/spreadsheetml/2006/main" count="139" uniqueCount="120">
  <si>
    <t>Наименование должностей</t>
  </si>
  <si>
    <t>ХП</t>
  </si>
  <si>
    <t>КСО</t>
  </si>
  <si>
    <t>ФУ</t>
  </si>
  <si>
    <t>УСХ</t>
  </si>
  <si>
    <t>УТиСР</t>
  </si>
  <si>
    <t>УО</t>
  </si>
  <si>
    <t>УК</t>
  </si>
  <si>
    <t>Глава МО-Председатель ХП</t>
  </si>
  <si>
    <t>Выборная</t>
  </si>
  <si>
    <t>Всего по выборным должностям</t>
  </si>
  <si>
    <t>Председатель адм кожууна</t>
  </si>
  <si>
    <t>Высшая</t>
  </si>
  <si>
    <t xml:space="preserve">Заместитель </t>
  </si>
  <si>
    <t>Председатель КСО</t>
  </si>
  <si>
    <t>Ведущая</t>
  </si>
  <si>
    <t>Водитель</t>
  </si>
  <si>
    <t>Уборщица помещения</t>
  </si>
  <si>
    <t>Дворник</t>
  </si>
  <si>
    <t>Кочегарист</t>
  </si>
  <si>
    <t>Начальник отдела бухгалтерского учета и отчетности</t>
  </si>
  <si>
    <t>Гл.спец КСО</t>
  </si>
  <si>
    <t>Класси                          фикация должностей</t>
  </si>
  <si>
    <t>Всего</t>
  </si>
  <si>
    <t>Адм кож</t>
  </si>
  <si>
    <t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 муниципального района «Барун-Хемчикский кожуун» Республики Тыва.</t>
  </si>
  <si>
    <t xml:space="preserve">                                                                               к решению Хурала представителей</t>
  </si>
  <si>
    <r>
      <t xml:space="preserve">                                                                               Приложение № </t>
    </r>
    <r>
      <rPr>
        <b/>
        <sz val="12"/>
        <color theme="1"/>
        <rFont val="Times New Roman"/>
        <family val="1"/>
        <charset val="204"/>
      </rPr>
      <t>1</t>
    </r>
  </si>
  <si>
    <t>Оперативный дежурный (диспетчер)</t>
  </si>
  <si>
    <t>Вед.спец по архиву</t>
  </si>
  <si>
    <t>Вед.спец по программному обеспечению бюджета</t>
  </si>
  <si>
    <t>Завхоз</t>
  </si>
  <si>
    <t>Вед.бухгалтер</t>
  </si>
  <si>
    <t>Начальник ОМВФК</t>
  </si>
  <si>
    <t>Вед.специалист ОМВФК</t>
  </si>
  <si>
    <t>Выборная группа должностей</t>
  </si>
  <si>
    <t>Высшая группа должностей</t>
  </si>
  <si>
    <t>Главная группа должностей</t>
  </si>
  <si>
    <t>Начальник отдела бюджетной и налоговой политики</t>
  </si>
  <si>
    <t xml:space="preserve">Начальники управлений </t>
  </si>
  <si>
    <t>Ведущая группа должностей</t>
  </si>
  <si>
    <t xml:space="preserve">Консультант по проектному управлению и реализации муниципальных программ </t>
  </si>
  <si>
    <t>Консультант бюджетного отдела</t>
  </si>
  <si>
    <t>Консультант по доходам</t>
  </si>
  <si>
    <t>Консультант по назначению пособий</t>
  </si>
  <si>
    <t>Консультант по архиву</t>
  </si>
  <si>
    <t>Управляющая делами по организационному, документационному обеспечению и контроля</t>
  </si>
  <si>
    <t>Гл.спец-гл.агроном</t>
  </si>
  <si>
    <t>Гл.спец-гл.зоотехник</t>
  </si>
  <si>
    <t>Гл. специалист по имущественным отношениям</t>
  </si>
  <si>
    <t>Гл.спец по организационному, документационному обеспечению и контролю</t>
  </si>
  <si>
    <t>Начальник КСО</t>
  </si>
  <si>
    <t>Гл.спец по работе с социальной сетью и выпуску газеты "Хемчиктин сылдызы"</t>
  </si>
  <si>
    <t>Вспомогательные должности</t>
  </si>
  <si>
    <t>Всего по вспомогательным должностям</t>
  </si>
  <si>
    <t>Внештатные должности</t>
  </si>
  <si>
    <t>Всего по внештатникам должностям</t>
  </si>
  <si>
    <t>Всего единиц администрации кожууна</t>
  </si>
  <si>
    <t>Всего по высшей группе должностей</t>
  </si>
  <si>
    <t>Всего по главной группе должностей</t>
  </si>
  <si>
    <t>Всего по ведущей группе должностей</t>
  </si>
  <si>
    <t>Всего муниципальных должностей</t>
  </si>
  <si>
    <t>Администрация кожууна</t>
  </si>
  <si>
    <t>Глава сельского поселения</t>
  </si>
  <si>
    <t xml:space="preserve">Председатель адм.села </t>
  </si>
  <si>
    <t>Заместитель</t>
  </si>
  <si>
    <t>Старшая группа должностей</t>
  </si>
  <si>
    <t>Адм СПС</t>
  </si>
  <si>
    <t>Всего по старшей группе должностей</t>
  </si>
  <si>
    <t>Гл.бухгалтер</t>
  </si>
  <si>
    <t>Сторож-истопник</t>
  </si>
  <si>
    <t>Всего по внештатным должностям</t>
  </si>
  <si>
    <t>Всего единиц по администрациям сельских поселений</t>
  </si>
  <si>
    <t>Всего должностей по кожууну</t>
  </si>
  <si>
    <t>в том числе</t>
  </si>
  <si>
    <t>муниципальные должности</t>
  </si>
  <si>
    <t>Консультант по бухгалтерскому учету и отчетности</t>
  </si>
  <si>
    <t>Консультант по правовому обеспечению</t>
  </si>
  <si>
    <t>Консультант по кадровому обеспечению</t>
  </si>
  <si>
    <t>Консультант по образованию</t>
  </si>
  <si>
    <t>Гл.специалист по социальной политике по работе с.Кызыл-Мажалык</t>
  </si>
  <si>
    <t>Вед. экономист УСХ</t>
  </si>
  <si>
    <t>Гл.спец по спорту</t>
  </si>
  <si>
    <t>Гл спец по экономике и сбору налогов</t>
  </si>
  <si>
    <t>Главный специалист бюджетного отдела финансового управления</t>
  </si>
  <si>
    <t>Вед.спец по реализации программ АПК  и развитию сельских территорий</t>
  </si>
  <si>
    <t>Начальник отдела</t>
  </si>
  <si>
    <t>Начальник ЕДДС-уполномоченный по ГО и ЧС</t>
  </si>
  <si>
    <t>Главная</t>
  </si>
  <si>
    <t>Старшая</t>
  </si>
  <si>
    <t>Всего по ЕТС</t>
  </si>
  <si>
    <t>Всего должностей по ЕТС</t>
  </si>
  <si>
    <t xml:space="preserve">Гл.спец по регулированию контрактной системы в сфере закупок </t>
  </si>
  <si>
    <t>Электрик</t>
  </si>
  <si>
    <t>Должностей по ЕДИНОЙ ТАРИФНОЙ СЕТКЕ</t>
  </si>
  <si>
    <t>Должностей по Единой тарифной сетке</t>
  </si>
  <si>
    <t>АДМИНИСТРАЦИИ СЕЛЬСКИХ ПОСЕЛЕНИЙ</t>
  </si>
  <si>
    <t>Гл.спец отдела пособий</t>
  </si>
  <si>
    <t>Консультант комиссии по делам несовершеннолетних и защите их прав</t>
  </si>
  <si>
    <t>Консультант по экономике и сбору налогов</t>
  </si>
  <si>
    <t>Гл.специалист по земельно-имущественным отношениями</t>
  </si>
  <si>
    <t>Гл.спец по социальной политике</t>
  </si>
  <si>
    <t>Гл.спец по экономике и сбору налогов</t>
  </si>
  <si>
    <t xml:space="preserve">ЕТС </t>
  </si>
  <si>
    <t>Гл.спец по развитию предпринимательства и туризма</t>
  </si>
  <si>
    <t>Вед.спец  анализа и мониторинга по вопросам опеки и попечительства</t>
  </si>
  <si>
    <t>Вед.спец  по обеспечению жилыми помещениями детей-сирот, детей, оставшихся без попечения родителей</t>
  </si>
  <si>
    <t>Заместитель председателя ХП</t>
  </si>
  <si>
    <t>Вед.спец по молодежной политике</t>
  </si>
  <si>
    <t>Отв.секретарь админ.комиссии (вед.спец)</t>
  </si>
  <si>
    <t xml:space="preserve">Гл.спец по социальному развитию </t>
  </si>
  <si>
    <t>Гл.специалист жилищно-коммунального хозяйства</t>
  </si>
  <si>
    <t>Программист - вед.спец  по общероссийскому приему граждан через ССТУ</t>
  </si>
  <si>
    <t>Гл.спец по экономике и сбору налогов с.Кызыл-Мажалык</t>
  </si>
  <si>
    <r>
      <t xml:space="preserve">                                                                               № </t>
    </r>
    <r>
      <rPr>
        <b/>
        <sz val="12"/>
        <color theme="1"/>
        <rFont val="Times New Roman"/>
        <family val="1"/>
        <charset val="204"/>
      </rPr>
      <t xml:space="preserve">31 </t>
    </r>
    <r>
      <rPr>
        <sz val="12"/>
        <color theme="1"/>
        <rFont val="Times New Roman"/>
        <family val="1"/>
        <charset val="204"/>
      </rPr>
      <t>от 28.08.2023 года</t>
    </r>
  </si>
  <si>
    <t>Консультант по архитектуре и градостроительству</t>
  </si>
  <si>
    <t>Консультант по муниципальному земельному контролю и сбора платы за аренду земли</t>
  </si>
  <si>
    <t>Гл.спец по бухгалтерскому учету и отчетности</t>
  </si>
  <si>
    <t>Гл.спец по социальному развитию и охране труда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</si>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</sst>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justify"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/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5" fillId="0" borderId="0" xfId="0" applyFont="1" applyAlignment="1">
      <alignment horizontal="justify"/>
    </xf>
    <xf numFmtId="0" fontId="1" fillId="0" borderId="0" xfId="0" applyFont="1" applyAlignment="1"/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0" fontId="4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vertical="center"/>
    </xf>
    <xf numFmtId="1" fontId="10" fillId="0" borderId="7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view="pageLayout" topLeftCell="A102" zoomScaleNormal="100" workbookViewId="0">
      <selection activeCell="M119" sqref="M119"/>
    </sheetView>
  </sheetViews>
  <sheetFormatPr defaultRowHeight="15" x14ac:dyDescent="0.25"/>
  <cols>
    <col min="1" max="1" width="23" customWidth="1"/>
    <col min="2" max="2" width="9.140625" customWidth="1"/>
    <col min="3" max="3" width="3.7109375" customWidth="1"/>
    <col min="4" max="4" width="4.42578125" customWidth="1"/>
    <col min="5" max="5" width="4.140625" customWidth="1"/>
    <col min="6" max="6" width="3.42578125" customWidth="1"/>
    <col min="7" max="7" width="4" customWidth="1"/>
    <col min="8" max="8" width="5.7109375" customWidth="1"/>
    <col min="9" max="9" width="3.5703125" customWidth="1"/>
    <col min="10" max="10" width="3.28515625" customWidth="1"/>
    <col min="11" max="11" width="4.28515625" style="3" customWidth="1"/>
    <col min="12" max="12" width="6.140625" customWidth="1"/>
  </cols>
  <sheetData>
    <row r="1" spans="1:12" ht="15.75" x14ac:dyDescent="0.25">
      <c r="A1" s="77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A2" s="77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x14ac:dyDescent="0.25">
      <c r="A3" s="77" t="s">
        <v>114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8.75" x14ac:dyDescent="0.3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98.25" customHeight="1" x14ac:dyDescent="0.25">
      <c r="A5" s="81" t="s">
        <v>25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s="3" customFormat="1" ht="21.75" customHeight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26"/>
      <c r="L6" s="7"/>
    </row>
    <row r="7" spans="1:12" ht="18.75" customHeight="1" x14ac:dyDescent="0.25">
      <c r="A7" s="69" t="s">
        <v>0</v>
      </c>
      <c r="B7" s="70" t="s">
        <v>22</v>
      </c>
      <c r="C7" s="72" t="s">
        <v>1</v>
      </c>
      <c r="D7" s="72" t="s">
        <v>2</v>
      </c>
      <c r="E7" s="73" t="s">
        <v>24</v>
      </c>
      <c r="F7" s="72" t="s">
        <v>3</v>
      </c>
      <c r="G7" s="72" t="s">
        <v>4</v>
      </c>
      <c r="H7" s="72" t="s">
        <v>5</v>
      </c>
      <c r="I7" s="72" t="s">
        <v>6</v>
      </c>
      <c r="J7" s="72" t="s">
        <v>7</v>
      </c>
      <c r="K7" s="70" t="s">
        <v>67</v>
      </c>
      <c r="L7" s="91" t="s">
        <v>23</v>
      </c>
    </row>
    <row r="8" spans="1:12" ht="23.25" customHeight="1" x14ac:dyDescent="0.25">
      <c r="A8" s="69"/>
      <c r="B8" s="71"/>
      <c r="C8" s="72"/>
      <c r="D8" s="72"/>
      <c r="E8" s="73"/>
      <c r="F8" s="72"/>
      <c r="G8" s="72"/>
      <c r="H8" s="72"/>
      <c r="I8" s="72"/>
      <c r="J8" s="72"/>
      <c r="K8" s="84"/>
      <c r="L8" s="92"/>
    </row>
    <row r="9" spans="1:12" s="3" customFormat="1" ht="15.75" customHeight="1" x14ac:dyDescent="0.25">
      <c r="A9" s="74" t="s">
        <v>62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2" x14ac:dyDescent="0.25">
      <c r="A10" s="67" t="s">
        <v>35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58"/>
    </row>
    <row r="11" spans="1:12" ht="18" customHeight="1" x14ac:dyDescent="0.25">
      <c r="A11" s="6" t="s">
        <v>8</v>
      </c>
      <c r="B11" s="53" t="s">
        <v>9</v>
      </c>
      <c r="C11" s="2">
        <v>1</v>
      </c>
      <c r="D11" s="2"/>
      <c r="E11" s="2"/>
      <c r="F11" s="2"/>
      <c r="G11" s="2"/>
      <c r="H11" s="2"/>
      <c r="I11" s="2"/>
      <c r="J11" s="2"/>
      <c r="K11" s="2"/>
      <c r="L11" s="8">
        <f>SUM(C11:J11)</f>
        <v>1</v>
      </c>
    </row>
    <row r="12" spans="1:12" ht="16.5" customHeight="1" x14ac:dyDescent="0.25">
      <c r="A12" s="20" t="s">
        <v>107</v>
      </c>
      <c r="B12" s="53"/>
      <c r="C12" s="2">
        <v>1</v>
      </c>
      <c r="D12" s="2"/>
      <c r="E12" s="2"/>
      <c r="F12" s="2"/>
      <c r="G12" s="2"/>
      <c r="H12" s="2"/>
      <c r="I12" s="2"/>
      <c r="J12" s="2"/>
      <c r="K12" s="2"/>
      <c r="L12" s="8">
        <f t="shared" ref="L12:L38" si="0">SUM(C12:J12)</f>
        <v>1</v>
      </c>
    </row>
    <row r="13" spans="1:12" ht="29.25" customHeight="1" x14ac:dyDescent="0.25">
      <c r="A13" s="12" t="s">
        <v>10</v>
      </c>
      <c r="B13" s="5"/>
      <c r="C13" s="9">
        <f>SUM(C11:C12)</f>
        <v>2</v>
      </c>
      <c r="D13" s="9"/>
      <c r="E13" s="9"/>
      <c r="F13" s="9"/>
      <c r="G13" s="9"/>
      <c r="H13" s="9"/>
      <c r="I13" s="9"/>
      <c r="J13" s="9"/>
      <c r="K13" s="9"/>
      <c r="L13" s="9">
        <f t="shared" ref="L13" si="1">SUM(L11:L12)</f>
        <v>2</v>
      </c>
    </row>
    <row r="14" spans="1:12" x14ac:dyDescent="0.25">
      <c r="A14" s="56" t="s">
        <v>36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58"/>
    </row>
    <row r="15" spans="1:12" ht="16.5" customHeight="1" x14ac:dyDescent="0.25">
      <c r="A15" s="6" t="s">
        <v>11</v>
      </c>
      <c r="B15" s="1" t="s">
        <v>12</v>
      </c>
      <c r="C15" s="2"/>
      <c r="D15" s="2"/>
      <c r="E15" s="2">
        <v>1</v>
      </c>
      <c r="F15" s="2"/>
      <c r="G15" s="2"/>
      <c r="H15" s="2"/>
      <c r="I15" s="2"/>
      <c r="J15" s="2"/>
      <c r="K15" s="2"/>
      <c r="L15" s="8">
        <f t="shared" si="0"/>
        <v>1</v>
      </c>
    </row>
    <row r="16" spans="1:12" ht="32.25" customHeight="1" x14ac:dyDescent="0.25">
      <c r="A16" s="12" t="s">
        <v>58</v>
      </c>
      <c r="B16" s="5"/>
      <c r="C16" s="9"/>
      <c r="D16" s="9"/>
      <c r="E16" s="9">
        <f>SUM(E15)</f>
        <v>1</v>
      </c>
      <c r="F16" s="9"/>
      <c r="G16" s="9"/>
      <c r="H16" s="9"/>
      <c r="I16" s="9"/>
      <c r="J16" s="9"/>
      <c r="K16" s="9"/>
      <c r="L16" s="9">
        <f t="shared" ref="L16" si="2">SUM(L15)</f>
        <v>1</v>
      </c>
    </row>
    <row r="17" spans="1:12" x14ac:dyDescent="0.25">
      <c r="A17" s="56" t="s">
        <v>37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58"/>
    </row>
    <row r="18" spans="1:12" x14ac:dyDescent="0.25">
      <c r="A18" s="22" t="s">
        <v>13</v>
      </c>
      <c r="B18" s="88" t="s">
        <v>88</v>
      </c>
      <c r="C18" s="2"/>
      <c r="D18" s="2"/>
      <c r="E18" s="2">
        <v>4</v>
      </c>
      <c r="F18" s="2"/>
      <c r="G18" s="2"/>
      <c r="H18" s="2"/>
      <c r="I18" s="2"/>
      <c r="J18" s="2"/>
      <c r="K18" s="2"/>
      <c r="L18" s="8">
        <f t="shared" si="0"/>
        <v>4</v>
      </c>
    </row>
    <row r="19" spans="1:12" s="3" customFormat="1" ht="53.25" customHeight="1" x14ac:dyDescent="0.25">
      <c r="A19" s="22" t="s">
        <v>46</v>
      </c>
      <c r="B19" s="89"/>
      <c r="C19" s="2"/>
      <c r="D19" s="2"/>
      <c r="E19" s="2">
        <v>1</v>
      </c>
      <c r="F19" s="2"/>
      <c r="G19" s="2"/>
      <c r="H19" s="2"/>
      <c r="I19" s="2"/>
      <c r="J19" s="2"/>
      <c r="K19" s="2"/>
      <c r="L19" s="8">
        <f t="shared" si="0"/>
        <v>1</v>
      </c>
    </row>
    <row r="20" spans="1:12" x14ac:dyDescent="0.25">
      <c r="A20" s="6" t="s">
        <v>14</v>
      </c>
      <c r="B20" s="89"/>
      <c r="C20" s="2"/>
      <c r="D20" s="2">
        <v>1</v>
      </c>
      <c r="E20" s="2"/>
      <c r="F20" s="2"/>
      <c r="G20" s="2"/>
      <c r="H20" s="2"/>
      <c r="I20" s="2"/>
      <c r="J20" s="2"/>
      <c r="K20" s="2"/>
      <c r="L20" s="8">
        <f t="shared" si="0"/>
        <v>1</v>
      </c>
    </row>
    <row r="21" spans="1:12" x14ac:dyDescent="0.25">
      <c r="A21" s="22" t="s">
        <v>39</v>
      </c>
      <c r="B21" s="90"/>
      <c r="C21" s="2"/>
      <c r="D21" s="2"/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8">
        <f t="shared" si="0"/>
        <v>5</v>
      </c>
    </row>
    <row r="22" spans="1:12" ht="29.25" customHeight="1" x14ac:dyDescent="0.25">
      <c r="A22" s="22" t="s">
        <v>38</v>
      </c>
      <c r="B22" s="90"/>
      <c r="C22" s="2"/>
      <c r="D22" s="2"/>
      <c r="E22" s="2"/>
      <c r="F22" s="2">
        <v>1</v>
      </c>
      <c r="G22" s="2"/>
      <c r="H22" s="2"/>
      <c r="I22" s="2"/>
      <c r="J22" s="2"/>
      <c r="K22" s="2"/>
      <c r="L22" s="8">
        <f t="shared" si="0"/>
        <v>1</v>
      </c>
    </row>
    <row r="23" spans="1:12" ht="39.75" customHeight="1" x14ac:dyDescent="0.25">
      <c r="A23" s="6" t="s">
        <v>20</v>
      </c>
      <c r="B23" s="90"/>
      <c r="C23" s="2"/>
      <c r="D23" s="2"/>
      <c r="E23" s="2"/>
      <c r="F23" s="2">
        <v>1</v>
      </c>
      <c r="G23" s="2"/>
      <c r="H23" s="2"/>
      <c r="I23" s="2"/>
      <c r="J23" s="2"/>
      <c r="K23" s="2"/>
      <c r="L23" s="8">
        <f t="shared" si="0"/>
        <v>1</v>
      </c>
    </row>
    <row r="24" spans="1:12" s="3" customFormat="1" ht="15.75" customHeight="1" x14ac:dyDescent="0.25">
      <c r="A24" s="21" t="s">
        <v>86</v>
      </c>
      <c r="B24" s="90"/>
      <c r="C24" s="24"/>
      <c r="D24" s="24"/>
      <c r="E24" s="24">
        <v>5</v>
      </c>
      <c r="F24" s="24"/>
      <c r="G24" s="24"/>
      <c r="H24" s="24"/>
      <c r="I24" s="24"/>
      <c r="J24" s="24"/>
      <c r="K24" s="24"/>
      <c r="L24" s="8">
        <f t="shared" si="0"/>
        <v>5</v>
      </c>
    </row>
    <row r="25" spans="1:12" s="3" customFormat="1" ht="30.75" customHeight="1" x14ac:dyDescent="0.25">
      <c r="A25" s="12" t="s">
        <v>59</v>
      </c>
      <c r="B25" s="25"/>
      <c r="C25" s="9"/>
      <c r="D25" s="9">
        <f t="shared" ref="D25:L25" si="3">SUM(D18:D24)</f>
        <v>1</v>
      </c>
      <c r="E25" s="9">
        <f t="shared" si="3"/>
        <v>10</v>
      </c>
      <c r="F25" s="9">
        <f t="shared" si="3"/>
        <v>3</v>
      </c>
      <c r="G25" s="9">
        <f t="shared" si="3"/>
        <v>1</v>
      </c>
      <c r="H25" s="9">
        <f t="shared" si="3"/>
        <v>1</v>
      </c>
      <c r="I25" s="9">
        <f t="shared" si="3"/>
        <v>1</v>
      </c>
      <c r="J25" s="9">
        <f t="shared" si="3"/>
        <v>1</v>
      </c>
      <c r="K25" s="9"/>
      <c r="L25" s="9">
        <f t="shared" si="3"/>
        <v>18</v>
      </c>
    </row>
    <row r="26" spans="1:12" x14ac:dyDescent="0.25">
      <c r="A26" s="56" t="s">
        <v>40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58"/>
    </row>
    <row r="27" spans="1:12" s="3" customFormat="1" ht="38.25" customHeight="1" x14ac:dyDescent="0.25">
      <c r="A27" s="39" t="s">
        <v>76</v>
      </c>
      <c r="B27" s="53" t="s">
        <v>15</v>
      </c>
      <c r="C27" s="2"/>
      <c r="D27" s="2"/>
      <c r="E27" s="2">
        <v>1</v>
      </c>
      <c r="F27" s="2"/>
      <c r="G27" s="2"/>
      <c r="H27" s="2"/>
      <c r="I27" s="2"/>
      <c r="J27" s="2"/>
      <c r="K27" s="2"/>
      <c r="L27" s="8">
        <f t="shared" si="0"/>
        <v>1</v>
      </c>
    </row>
    <row r="28" spans="1:12" s="3" customFormat="1" ht="43.5" customHeight="1" x14ac:dyDescent="0.25">
      <c r="A28" s="22" t="s">
        <v>41</v>
      </c>
      <c r="B28" s="53"/>
      <c r="C28" s="2"/>
      <c r="D28" s="2"/>
      <c r="E28" s="2">
        <v>1</v>
      </c>
      <c r="F28" s="2"/>
      <c r="G28" s="2"/>
      <c r="H28" s="2"/>
      <c r="I28" s="2"/>
      <c r="J28" s="2"/>
      <c r="K28" s="2"/>
      <c r="L28" s="8">
        <f t="shared" si="0"/>
        <v>1</v>
      </c>
    </row>
    <row r="29" spans="1:12" ht="27.75" customHeight="1" x14ac:dyDescent="0.25">
      <c r="A29" s="39" t="s">
        <v>77</v>
      </c>
      <c r="B29" s="53"/>
      <c r="C29" s="2"/>
      <c r="D29" s="2"/>
      <c r="E29" s="2">
        <v>1</v>
      </c>
      <c r="F29" s="2"/>
      <c r="G29" s="2"/>
      <c r="H29" s="2"/>
      <c r="I29" s="2"/>
      <c r="J29" s="2"/>
      <c r="K29" s="2"/>
      <c r="L29" s="8">
        <f t="shared" si="0"/>
        <v>1</v>
      </c>
    </row>
    <row r="30" spans="1:12" s="3" customFormat="1" ht="27.75" customHeight="1" x14ac:dyDescent="0.25">
      <c r="A30" s="39" t="s">
        <v>78</v>
      </c>
      <c r="B30" s="53"/>
      <c r="C30" s="2"/>
      <c r="D30" s="2"/>
      <c r="E30" s="2">
        <v>1</v>
      </c>
      <c r="F30" s="2"/>
      <c r="G30" s="2"/>
      <c r="H30" s="2"/>
      <c r="I30" s="2"/>
      <c r="J30" s="2"/>
      <c r="K30" s="2"/>
      <c r="L30" s="8">
        <f t="shared" si="0"/>
        <v>1</v>
      </c>
    </row>
    <row r="31" spans="1:12" s="3" customFormat="1" ht="15" customHeight="1" x14ac:dyDescent="0.25">
      <c r="A31" s="49" t="s">
        <v>45</v>
      </c>
      <c r="B31" s="53"/>
      <c r="C31" s="2"/>
      <c r="D31" s="2"/>
      <c r="E31" s="2">
        <v>1</v>
      </c>
      <c r="F31" s="2"/>
      <c r="G31" s="2"/>
      <c r="H31" s="2"/>
      <c r="I31" s="2"/>
      <c r="J31" s="2"/>
      <c r="K31" s="2"/>
      <c r="L31" s="8">
        <f t="shared" si="0"/>
        <v>1</v>
      </c>
    </row>
    <row r="32" spans="1:12" s="3" customFormat="1" ht="26.25" customHeight="1" x14ac:dyDescent="0.25">
      <c r="A32" s="22" t="s">
        <v>115</v>
      </c>
      <c r="B32" s="53"/>
      <c r="C32" s="2"/>
      <c r="D32" s="2"/>
      <c r="E32" s="2">
        <v>1</v>
      </c>
      <c r="F32" s="2"/>
      <c r="G32" s="2"/>
      <c r="H32" s="2"/>
      <c r="I32" s="2"/>
      <c r="J32" s="2"/>
      <c r="K32" s="2"/>
      <c r="L32" s="8">
        <f t="shared" si="0"/>
        <v>1</v>
      </c>
    </row>
    <row r="33" spans="1:12" s="3" customFormat="1" ht="52.5" customHeight="1" x14ac:dyDescent="0.25">
      <c r="A33" s="52" t="s">
        <v>116</v>
      </c>
      <c r="B33" s="53"/>
      <c r="C33" s="2"/>
      <c r="D33" s="2"/>
      <c r="E33" s="2">
        <v>1</v>
      </c>
      <c r="F33" s="2"/>
      <c r="G33" s="2"/>
      <c r="H33" s="2"/>
      <c r="I33" s="2"/>
      <c r="J33" s="2"/>
      <c r="K33" s="2"/>
      <c r="L33" s="8">
        <f t="shared" si="0"/>
        <v>1</v>
      </c>
    </row>
    <row r="34" spans="1:12" ht="16.5" customHeight="1" x14ac:dyDescent="0.25">
      <c r="A34" s="22" t="s">
        <v>43</v>
      </c>
      <c r="B34" s="53"/>
      <c r="C34" s="2"/>
      <c r="D34" s="2"/>
      <c r="E34" s="2"/>
      <c r="F34" s="2">
        <v>1</v>
      </c>
      <c r="G34" s="2"/>
      <c r="H34" s="2"/>
      <c r="I34" s="2"/>
      <c r="J34" s="2"/>
      <c r="K34" s="2"/>
      <c r="L34" s="8">
        <f t="shared" si="0"/>
        <v>1</v>
      </c>
    </row>
    <row r="35" spans="1:12" ht="30.75" customHeight="1" x14ac:dyDescent="0.25">
      <c r="A35" s="22" t="s">
        <v>42</v>
      </c>
      <c r="B35" s="53"/>
      <c r="C35" s="2"/>
      <c r="D35" s="2"/>
      <c r="E35" s="2"/>
      <c r="F35" s="2">
        <v>1</v>
      </c>
      <c r="G35" s="2"/>
      <c r="H35" s="2"/>
      <c r="I35" s="2"/>
      <c r="J35" s="2"/>
      <c r="K35" s="2"/>
      <c r="L35" s="8">
        <f t="shared" si="0"/>
        <v>1</v>
      </c>
    </row>
    <row r="36" spans="1:12" s="3" customFormat="1" ht="39" customHeight="1" x14ac:dyDescent="0.25">
      <c r="A36" s="40" t="s">
        <v>98</v>
      </c>
      <c r="B36" s="53"/>
      <c r="C36" s="2"/>
      <c r="D36" s="2"/>
      <c r="E36" s="2">
        <v>1</v>
      </c>
      <c r="F36" s="2"/>
      <c r="G36" s="2"/>
      <c r="H36" s="2">
        <v>1</v>
      </c>
      <c r="I36" s="2"/>
      <c r="J36" s="2"/>
      <c r="K36" s="2"/>
      <c r="L36" s="8">
        <f t="shared" si="0"/>
        <v>2</v>
      </c>
    </row>
    <row r="37" spans="1:12" s="3" customFormat="1" ht="27" customHeight="1" x14ac:dyDescent="0.25">
      <c r="A37" s="22" t="s">
        <v>44</v>
      </c>
      <c r="B37" s="53"/>
      <c r="C37" s="2"/>
      <c r="D37" s="2"/>
      <c r="E37" s="2"/>
      <c r="F37" s="2"/>
      <c r="G37" s="2"/>
      <c r="H37" s="2">
        <v>1</v>
      </c>
      <c r="I37" s="2"/>
      <c r="J37" s="2"/>
      <c r="K37" s="2"/>
      <c r="L37" s="8">
        <f t="shared" si="0"/>
        <v>1</v>
      </c>
    </row>
    <row r="38" spans="1:12" s="3" customFormat="1" ht="18" customHeight="1" x14ac:dyDescent="0.25">
      <c r="A38" s="40" t="s">
        <v>79</v>
      </c>
      <c r="B38" s="53"/>
      <c r="C38" s="2"/>
      <c r="D38" s="2"/>
      <c r="E38" s="2"/>
      <c r="F38" s="2"/>
      <c r="G38" s="2"/>
      <c r="H38" s="2"/>
      <c r="I38" s="2">
        <v>1</v>
      </c>
      <c r="J38" s="2"/>
      <c r="K38" s="2"/>
      <c r="L38" s="8">
        <f t="shared" si="0"/>
        <v>1</v>
      </c>
    </row>
    <row r="39" spans="1:12" ht="27" customHeight="1" x14ac:dyDescent="0.25">
      <c r="A39" s="12" t="s">
        <v>60</v>
      </c>
      <c r="B39" s="5"/>
      <c r="C39" s="9"/>
      <c r="D39" s="9"/>
      <c r="E39" s="9">
        <f>SUM(E27:E38)</f>
        <v>8</v>
      </c>
      <c r="F39" s="9">
        <f>SUM(F27:F38)</f>
        <v>2</v>
      </c>
      <c r="G39" s="9">
        <f>SUM(G27:G38)</f>
        <v>0</v>
      </c>
      <c r="H39" s="9">
        <f>SUM(H27:H38)</f>
        <v>2</v>
      </c>
      <c r="I39" s="9">
        <f>SUM(I27:I38)</f>
        <v>1</v>
      </c>
      <c r="J39" s="9"/>
      <c r="K39" s="9"/>
      <c r="L39" s="9">
        <f>SUM(L27:L38)</f>
        <v>13</v>
      </c>
    </row>
    <row r="40" spans="1:12" s="3" customFormat="1" ht="17.25" customHeight="1" x14ac:dyDescent="0.25">
      <c r="A40" s="56" t="s">
        <v>66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1:12" s="3" customFormat="1" ht="19.5" customHeight="1" x14ac:dyDescent="0.25">
      <c r="A41" s="40" t="s">
        <v>47</v>
      </c>
      <c r="B41" s="54" t="s">
        <v>89</v>
      </c>
      <c r="C41" s="2"/>
      <c r="D41" s="2"/>
      <c r="E41" s="2"/>
      <c r="F41" s="2"/>
      <c r="G41" s="2">
        <v>1</v>
      </c>
      <c r="H41" s="2"/>
      <c r="I41" s="2"/>
      <c r="J41" s="2"/>
      <c r="K41" s="2"/>
      <c r="L41" s="9">
        <f>SUM(C41:K41)</f>
        <v>1</v>
      </c>
    </row>
    <row r="42" spans="1:12" s="3" customFormat="1" ht="18" customHeight="1" x14ac:dyDescent="0.25">
      <c r="A42" s="40" t="s">
        <v>48</v>
      </c>
      <c r="B42" s="65"/>
      <c r="C42" s="2"/>
      <c r="D42" s="2"/>
      <c r="E42" s="2"/>
      <c r="F42" s="2"/>
      <c r="G42" s="2">
        <v>1</v>
      </c>
      <c r="H42" s="2"/>
      <c r="I42" s="2"/>
      <c r="J42" s="2"/>
      <c r="K42" s="2"/>
      <c r="L42" s="9">
        <f t="shared" ref="L42:L46" si="4">SUM(C42:K42)</f>
        <v>1</v>
      </c>
    </row>
    <row r="43" spans="1:12" s="3" customFormat="1" ht="42.75" customHeight="1" x14ac:dyDescent="0.25">
      <c r="A43" s="40" t="s">
        <v>84</v>
      </c>
      <c r="B43" s="65"/>
      <c r="C43" s="2"/>
      <c r="D43" s="2"/>
      <c r="E43" s="2"/>
      <c r="F43" s="2">
        <v>1</v>
      </c>
      <c r="G43" s="2"/>
      <c r="H43" s="2"/>
      <c r="I43" s="2"/>
      <c r="J43" s="2"/>
      <c r="K43" s="2"/>
      <c r="L43" s="9">
        <f t="shared" si="4"/>
        <v>1</v>
      </c>
    </row>
    <row r="44" spans="1:12" s="3" customFormat="1" ht="15.75" customHeight="1" x14ac:dyDescent="0.25">
      <c r="A44" s="40" t="s">
        <v>97</v>
      </c>
      <c r="B44" s="65"/>
      <c r="C44" s="2"/>
      <c r="D44" s="2"/>
      <c r="E44" s="2"/>
      <c r="F44" s="2"/>
      <c r="G44" s="2"/>
      <c r="H44" s="2">
        <v>1</v>
      </c>
      <c r="I44" s="2"/>
      <c r="J44" s="2"/>
      <c r="K44" s="2"/>
      <c r="L44" s="9">
        <f t="shared" si="4"/>
        <v>1</v>
      </c>
    </row>
    <row r="45" spans="1:12" s="3" customFormat="1" ht="30" customHeight="1" x14ac:dyDescent="0.25">
      <c r="A45" s="40" t="s">
        <v>49</v>
      </c>
      <c r="B45" s="66"/>
      <c r="C45" s="2"/>
      <c r="D45" s="2"/>
      <c r="E45" s="2">
        <v>1</v>
      </c>
      <c r="F45" s="2"/>
      <c r="G45" s="2"/>
      <c r="H45" s="2"/>
      <c r="I45" s="2"/>
      <c r="J45" s="2"/>
      <c r="K45" s="2"/>
      <c r="L45" s="9">
        <f t="shared" si="4"/>
        <v>1</v>
      </c>
    </row>
    <row r="46" spans="1:12" s="3" customFormat="1" ht="27" customHeight="1" x14ac:dyDescent="0.25">
      <c r="A46" s="12" t="s">
        <v>68</v>
      </c>
      <c r="B46" s="5"/>
      <c r="C46" s="9"/>
      <c r="D46" s="9"/>
      <c r="E46" s="9">
        <f t="shared" ref="E46:G46" si="5">SUM(E41:E45)</f>
        <v>1</v>
      </c>
      <c r="F46" s="9">
        <f t="shared" si="5"/>
        <v>1</v>
      </c>
      <c r="G46" s="9">
        <f t="shared" si="5"/>
        <v>2</v>
      </c>
      <c r="H46" s="9"/>
      <c r="I46" s="9"/>
      <c r="J46" s="9"/>
      <c r="K46" s="9"/>
      <c r="L46" s="9">
        <f t="shared" si="4"/>
        <v>4</v>
      </c>
    </row>
    <row r="47" spans="1:12" ht="30.75" customHeight="1" x14ac:dyDescent="0.25">
      <c r="A47" s="29" t="s">
        <v>61</v>
      </c>
      <c r="B47" s="5"/>
      <c r="C47" s="9">
        <f t="shared" ref="C47:J47" si="6">C13+C16+C25+C39+C46</f>
        <v>2</v>
      </c>
      <c r="D47" s="9">
        <f t="shared" si="6"/>
        <v>1</v>
      </c>
      <c r="E47" s="9">
        <f t="shared" si="6"/>
        <v>20</v>
      </c>
      <c r="F47" s="9">
        <f t="shared" si="6"/>
        <v>6</v>
      </c>
      <c r="G47" s="9">
        <f t="shared" si="6"/>
        <v>3</v>
      </c>
      <c r="H47" s="9">
        <f t="shared" si="6"/>
        <v>3</v>
      </c>
      <c r="I47" s="9">
        <f t="shared" si="6"/>
        <v>2</v>
      </c>
      <c r="J47" s="9">
        <f t="shared" si="6"/>
        <v>1</v>
      </c>
      <c r="K47" s="9"/>
      <c r="L47" s="9">
        <f>L13+L16+L25+L39+L46</f>
        <v>38</v>
      </c>
    </row>
    <row r="48" spans="1:12" ht="16.5" customHeight="1" x14ac:dyDescent="0.25">
      <c r="A48" s="59" t="s">
        <v>94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1"/>
    </row>
    <row r="49" spans="1:12" x14ac:dyDescent="0.25">
      <c r="A49" s="56" t="s">
        <v>40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58"/>
    </row>
    <row r="50" spans="1:12" ht="27.75" customHeight="1" x14ac:dyDescent="0.25">
      <c r="A50" s="13" t="s">
        <v>87</v>
      </c>
      <c r="B50" s="54" t="s">
        <v>15</v>
      </c>
      <c r="C50" s="2"/>
      <c r="D50" s="2"/>
      <c r="E50" s="2">
        <v>1</v>
      </c>
      <c r="F50" s="2"/>
      <c r="G50" s="2"/>
      <c r="H50" s="2"/>
      <c r="I50" s="2"/>
      <c r="J50" s="2"/>
      <c r="K50" s="2"/>
      <c r="L50" s="8">
        <f>SUM(C50:J50)</f>
        <v>1</v>
      </c>
    </row>
    <row r="51" spans="1:12" ht="18.75" customHeight="1" x14ac:dyDescent="0.25">
      <c r="A51" s="23" t="s">
        <v>51</v>
      </c>
      <c r="B51" s="55"/>
      <c r="C51" s="2"/>
      <c r="D51" s="2">
        <v>1</v>
      </c>
      <c r="E51" s="2"/>
      <c r="F51" s="2"/>
      <c r="G51" s="2"/>
      <c r="H51" s="2"/>
      <c r="I51" s="2"/>
      <c r="J51" s="2"/>
      <c r="K51" s="2"/>
      <c r="L51" s="8">
        <f>SUM(C51:J51)</f>
        <v>1</v>
      </c>
    </row>
    <row r="52" spans="1:12" s="3" customFormat="1" ht="18.75" customHeight="1" x14ac:dyDescent="0.25">
      <c r="A52" s="19" t="s">
        <v>33</v>
      </c>
      <c r="B52" s="18"/>
      <c r="C52" s="2"/>
      <c r="D52" s="2"/>
      <c r="E52" s="2">
        <v>1</v>
      </c>
      <c r="F52" s="2"/>
      <c r="G52" s="2"/>
      <c r="H52" s="2"/>
      <c r="I52" s="2"/>
      <c r="J52" s="2"/>
      <c r="K52" s="2"/>
      <c r="L52" s="8">
        <f>SUM(C52:J52)</f>
        <v>1</v>
      </c>
    </row>
    <row r="53" spans="1:12" ht="27" customHeight="1" x14ac:dyDescent="0.25">
      <c r="A53" s="12" t="s">
        <v>60</v>
      </c>
      <c r="B53" s="1"/>
      <c r="C53" s="9"/>
      <c r="D53" s="9">
        <f>SUM(D50:D52)</f>
        <v>1</v>
      </c>
      <c r="E53" s="9">
        <f>SUM(E50:E52)</f>
        <v>2</v>
      </c>
      <c r="F53" s="9"/>
      <c r="G53" s="9"/>
      <c r="H53" s="9"/>
      <c r="I53" s="9"/>
      <c r="J53" s="9"/>
      <c r="K53" s="9"/>
      <c r="L53" s="9">
        <f>SUM(L50:L52)</f>
        <v>3</v>
      </c>
    </row>
    <row r="54" spans="1:12" x14ac:dyDescent="0.25">
      <c r="A54" s="56" t="s">
        <v>66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8"/>
    </row>
    <row r="55" spans="1:12" ht="17.25" customHeight="1" x14ac:dyDescent="0.25">
      <c r="A55" s="6" t="s">
        <v>21</v>
      </c>
      <c r="B55" s="53" t="s">
        <v>89</v>
      </c>
      <c r="C55" s="2"/>
      <c r="D55" s="2">
        <v>1</v>
      </c>
      <c r="E55" s="2"/>
      <c r="F55" s="2"/>
      <c r="G55" s="2"/>
      <c r="H55" s="2"/>
      <c r="I55" s="2"/>
      <c r="J55" s="2"/>
      <c r="K55" s="2"/>
      <c r="L55" s="8">
        <f t="shared" ref="L55:L78" si="7">SUM(C55:J55)</f>
        <v>1</v>
      </c>
    </row>
    <row r="56" spans="1:12" s="3" customFormat="1" ht="29.25" customHeight="1" x14ac:dyDescent="0.25">
      <c r="A56" s="52" t="s">
        <v>117</v>
      </c>
      <c r="B56" s="53"/>
      <c r="C56" s="2"/>
      <c r="D56" s="2"/>
      <c r="E56" s="2"/>
      <c r="F56" s="2"/>
      <c r="G56" s="2">
        <v>1</v>
      </c>
      <c r="H56" s="2">
        <v>1</v>
      </c>
      <c r="I56" s="2"/>
      <c r="J56" s="2"/>
      <c r="K56" s="2"/>
      <c r="L56" s="8">
        <f t="shared" si="7"/>
        <v>2</v>
      </c>
    </row>
    <row r="57" spans="1:12" s="3" customFormat="1" ht="28.5" customHeight="1" x14ac:dyDescent="0.25">
      <c r="A57" s="52" t="s">
        <v>118</v>
      </c>
      <c r="B57" s="53"/>
      <c r="C57" s="2"/>
      <c r="D57" s="2"/>
      <c r="E57" s="2"/>
      <c r="F57" s="2"/>
      <c r="G57" s="2"/>
      <c r="H57" s="2">
        <v>1</v>
      </c>
      <c r="I57" s="2"/>
      <c r="J57" s="2"/>
      <c r="K57" s="2"/>
      <c r="L57" s="8">
        <f t="shared" si="7"/>
        <v>1</v>
      </c>
    </row>
    <row r="58" spans="1:12" s="3" customFormat="1" ht="28.5" customHeight="1" x14ac:dyDescent="0.25">
      <c r="A58" s="6" t="s">
        <v>111</v>
      </c>
      <c r="B58" s="53"/>
      <c r="C58" s="2"/>
      <c r="D58" s="2"/>
      <c r="E58" s="2">
        <v>1</v>
      </c>
      <c r="F58" s="2"/>
      <c r="G58" s="2"/>
      <c r="H58" s="2"/>
      <c r="I58" s="2"/>
      <c r="J58" s="2"/>
      <c r="K58" s="2"/>
      <c r="L58" s="8">
        <f t="shared" si="7"/>
        <v>1</v>
      </c>
    </row>
    <row r="59" spans="1:12" s="3" customFormat="1" ht="39.75" customHeight="1" x14ac:dyDescent="0.25">
      <c r="A59" s="39" t="s">
        <v>80</v>
      </c>
      <c r="B59" s="53"/>
      <c r="C59" s="2"/>
      <c r="D59" s="2"/>
      <c r="E59" s="2">
        <v>1</v>
      </c>
      <c r="F59" s="2"/>
      <c r="G59" s="2"/>
      <c r="H59" s="2"/>
      <c r="I59" s="2"/>
      <c r="J59" s="2"/>
      <c r="K59" s="2"/>
      <c r="L59" s="8">
        <f t="shared" si="7"/>
        <v>1</v>
      </c>
    </row>
    <row r="60" spans="1:12" s="3" customFormat="1" ht="39" customHeight="1" x14ac:dyDescent="0.25">
      <c r="A60" s="19" t="s">
        <v>92</v>
      </c>
      <c r="B60" s="53"/>
      <c r="C60" s="2"/>
      <c r="D60" s="2"/>
      <c r="E60" s="2">
        <v>1</v>
      </c>
      <c r="F60" s="2"/>
      <c r="G60" s="2"/>
      <c r="H60" s="2"/>
      <c r="I60" s="2"/>
      <c r="J60" s="2"/>
      <c r="K60" s="2"/>
      <c r="L60" s="8">
        <f t="shared" si="7"/>
        <v>1</v>
      </c>
    </row>
    <row r="61" spans="1:12" s="3" customFormat="1" ht="39.75" customHeight="1" x14ac:dyDescent="0.25">
      <c r="A61" s="16" t="s">
        <v>52</v>
      </c>
      <c r="B61" s="53"/>
      <c r="C61" s="2"/>
      <c r="D61" s="2"/>
      <c r="E61" s="2">
        <v>1</v>
      </c>
      <c r="F61" s="2"/>
      <c r="G61" s="2"/>
      <c r="H61" s="2"/>
      <c r="I61" s="2"/>
      <c r="J61" s="2"/>
      <c r="K61" s="2"/>
      <c r="L61" s="8">
        <f t="shared" si="7"/>
        <v>1</v>
      </c>
    </row>
    <row r="62" spans="1:12" s="3" customFormat="1" ht="29.25" customHeight="1" x14ac:dyDescent="0.25">
      <c r="A62" s="39" t="s">
        <v>113</v>
      </c>
      <c r="B62" s="53"/>
      <c r="C62" s="2"/>
      <c r="D62" s="2"/>
      <c r="E62" s="2">
        <v>1</v>
      </c>
      <c r="F62" s="2"/>
      <c r="G62" s="2"/>
      <c r="H62" s="2"/>
      <c r="I62" s="2"/>
      <c r="J62" s="2"/>
      <c r="K62" s="2"/>
      <c r="L62" s="8">
        <f t="shared" si="7"/>
        <v>1</v>
      </c>
    </row>
    <row r="63" spans="1:12" s="3" customFormat="1" ht="13.5" customHeight="1" x14ac:dyDescent="0.25">
      <c r="A63" s="50" t="s">
        <v>82</v>
      </c>
      <c r="B63" s="53"/>
      <c r="C63" s="2"/>
      <c r="D63" s="2"/>
      <c r="E63" s="2">
        <v>1</v>
      </c>
      <c r="F63" s="2"/>
      <c r="G63" s="2"/>
      <c r="H63" s="2"/>
      <c r="I63" s="2"/>
      <c r="J63" s="2"/>
      <c r="K63" s="2"/>
      <c r="L63" s="8">
        <f t="shared" si="7"/>
        <v>1</v>
      </c>
    </row>
    <row r="64" spans="1:12" s="3" customFormat="1" ht="43.5" customHeight="1" x14ac:dyDescent="0.25">
      <c r="A64" s="23" t="s">
        <v>50</v>
      </c>
      <c r="B64" s="53"/>
      <c r="C64" s="2"/>
      <c r="D64" s="2"/>
      <c r="E64" s="2">
        <v>1</v>
      </c>
      <c r="F64" s="2"/>
      <c r="G64" s="2"/>
      <c r="H64" s="2"/>
      <c r="I64" s="2"/>
      <c r="J64" s="2"/>
      <c r="K64" s="2"/>
      <c r="L64" s="8">
        <f t="shared" si="7"/>
        <v>1</v>
      </c>
    </row>
    <row r="65" spans="1:12" s="3" customFormat="1" ht="28.5" customHeight="1" x14ac:dyDescent="0.25">
      <c r="A65" s="50" t="s">
        <v>110</v>
      </c>
      <c r="B65" s="53"/>
      <c r="C65" s="2"/>
      <c r="D65" s="2"/>
      <c r="E65" s="2"/>
      <c r="F65" s="2"/>
      <c r="G65" s="2"/>
      <c r="H65" s="2">
        <v>1</v>
      </c>
      <c r="I65" s="2"/>
      <c r="J65" s="2"/>
      <c r="K65" s="2"/>
      <c r="L65" s="8">
        <f t="shared" si="7"/>
        <v>1</v>
      </c>
    </row>
    <row r="66" spans="1:12" s="3" customFormat="1" ht="39.75" customHeight="1" x14ac:dyDescent="0.25">
      <c r="A66" s="39" t="s">
        <v>104</v>
      </c>
      <c r="B66" s="53"/>
      <c r="C66" s="2"/>
      <c r="D66" s="2"/>
      <c r="E66" s="2">
        <v>1</v>
      </c>
      <c r="F66" s="2"/>
      <c r="G66" s="2"/>
      <c r="H66" s="2"/>
      <c r="I66" s="2"/>
      <c r="J66" s="2"/>
      <c r="K66" s="2"/>
      <c r="L66" s="8">
        <f t="shared" si="7"/>
        <v>1</v>
      </c>
    </row>
    <row r="67" spans="1:12" s="3" customFormat="1" ht="27.75" customHeight="1" x14ac:dyDescent="0.25">
      <c r="A67" s="13" t="s">
        <v>28</v>
      </c>
      <c r="B67" s="53"/>
      <c r="C67" s="2"/>
      <c r="D67" s="2"/>
      <c r="E67" s="2">
        <v>4</v>
      </c>
      <c r="F67" s="2"/>
      <c r="G67" s="2"/>
      <c r="H67" s="2"/>
      <c r="I67" s="2"/>
      <c r="J67" s="2"/>
      <c r="K67" s="2"/>
      <c r="L67" s="8">
        <f t="shared" si="7"/>
        <v>4</v>
      </c>
    </row>
    <row r="68" spans="1:12" s="3" customFormat="1" ht="26.25" customHeight="1" x14ac:dyDescent="0.25">
      <c r="A68" s="15" t="s">
        <v>30</v>
      </c>
      <c r="B68" s="53"/>
      <c r="C68" s="2"/>
      <c r="D68" s="2"/>
      <c r="E68" s="2"/>
      <c r="F68" s="2">
        <v>1</v>
      </c>
      <c r="G68" s="2"/>
      <c r="H68" s="2"/>
      <c r="I68" s="2"/>
      <c r="J68" s="2"/>
      <c r="K68" s="2"/>
      <c r="L68" s="8">
        <f t="shared" si="7"/>
        <v>1</v>
      </c>
    </row>
    <row r="69" spans="1:12" s="3" customFormat="1" ht="24" x14ac:dyDescent="0.25">
      <c r="A69" s="15" t="s">
        <v>109</v>
      </c>
      <c r="B69" s="53"/>
      <c r="C69" s="2"/>
      <c r="D69" s="2"/>
      <c r="E69" s="2">
        <v>1</v>
      </c>
      <c r="F69" s="2"/>
      <c r="G69" s="2"/>
      <c r="H69" s="2"/>
      <c r="I69" s="2"/>
      <c r="J69" s="2"/>
      <c r="K69" s="2"/>
      <c r="L69" s="8">
        <f t="shared" si="7"/>
        <v>1</v>
      </c>
    </row>
    <row r="70" spans="1:12" s="3" customFormat="1" x14ac:dyDescent="0.25">
      <c r="A70" s="39" t="s">
        <v>81</v>
      </c>
      <c r="B70" s="53"/>
      <c r="C70" s="2"/>
      <c r="D70" s="2"/>
      <c r="E70" s="2"/>
      <c r="F70" s="2"/>
      <c r="G70" s="28">
        <v>1</v>
      </c>
      <c r="H70" s="2"/>
      <c r="I70" s="2"/>
      <c r="J70" s="2"/>
      <c r="K70" s="2"/>
      <c r="L70" s="8">
        <f t="shared" si="7"/>
        <v>1</v>
      </c>
    </row>
    <row r="71" spans="1:12" s="3" customFormat="1" ht="36" x14ac:dyDescent="0.25">
      <c r="A71" s="50" t="s">
        <v>105</v>
      </c>
      <c r="B71" s="53"/>
      <c r="C71" s="2"/>
      <c r="D71" s="2"/>
      <c r="E71" s="2">
        <v>1</v>
      </c>
      <c r="F71" s="2"/>
      <c r="G71" s="28"/>
      <c r="H71" s="2"/>
      <c r="I71" s="2"/>
      <c r="J71" s="2"/>
      <c r="K71" s="2"/>
      <c r="L71" s="8">
        <f t="shared" si="7"/>
        <v>1</v>
      </c>
    </row>
    <row r="72" spans="1:12" s="3" customFormat="1" ht="48" x14ac:dyDescent="0.25">
      <c r="A72" s="50" t="s">
        <v>106</v>
      </c>
      <c r="B72" s="53"/>
      <c r="C72" s="2"/>
      <c r="D72" s="2"/>
      <c r="E72" s="2">
        <v>0.5</v>
      </c>
      <c r="F72" s="2"/>
      <c r="G72" s="28"/>
      <c r="H72" s="2"/>
      <c r="I72" s="2"/>
      <c r="J72" s="2"/>
      <c r="K72" s="2"/>
      <c r="L72" s="8">
        <f t="shared" si="7"/>
        <v>0.5</v>
      </c>
    </row>
    <row r="73" spans="1:12" s="3" customFormat="1" x14ac:dyDescent="0.25">
      <c r="A73" s="50" t="s">
        <v>34</v>
      </c>
      <c r="B73" s="53"/>
      <c r="C73" s="2"/>
      <c r="D73" s="2"/>
      <c r="E73" s="2">
        <v>1</v>
      </c>
      <c r="F73" s="2"/>
      <c r="G73" s="28"/>
      <c r="H73" s="2"/>
      <c r="I73" s="2"/>
      <c r="J73" s="2"/>
      <c r="K73" s="2"/>
      <c r="L73" s="8">
        <f t="shared" si="7"/>
        <v>1</v>
      </c>
    </row>
    <row r="74" spans="1:12" s="3" customFormat="1" x14ac:dyDescent="0.25">
      <c r="A74" s="50" t="s">
        <v>32</v>
      </c>
      <c r="B74" s="53"/>
      <c r="C74" s="2"/>
      <c r="D74" s="2"/>
      <c r="E74" s="2">
        <v>1</v>
      </c>
      <c r="F74" s="2"/>
      <c r="G74" s="28"/>
      <c r="H74" s="2"/>
      <c r="I74" s="2"/>
      <c r="J74" s="2"/>
      <c r="K74" s="2"/>
      <c r="L74" s="8">
        <f t="shared" si="7"/>
        <v>1</v>
      </c>
    </row>
    <row r="75" spans="1:12" s="3" customFormat="1" ht="24" x14ac:dyDescent="0.25">
      <c r="A75" s="50" t="s">
        <v>108</v>
      </c>
      <c r="B75" s="53"/>
      <c r="C75" s="2"/>
      <c r="D75" s="2"/>
      <c r="E75" s="2">
        <v>1</v>
      </c>
      <c r="F75" s="2"/>
      <c r="G75" s="28"/>
      <c r="H75" s="2"/>
      <c r="I75" s="2"/>
      <c r="J75" s="2"/>
      <c r="K75" s="2"/>
      <c r="L75" s="8">
        <f t="shared" si="7"/>
        <v>1</v>
      </c>
    </row>
    <row r="76" spans="1:12" s="3" customFormat="1" x14ac:dyDescent="0.25">
      <c r="A76" s="50" t="s">
        <v>29</v>
      </c>
      <c r="B76" s="53"/>
      <c r="C76" s="2"/>
      <c r="D76" s="2"/>
      <c r="E76" s="2">
        <v>1</v>
      </c>
      <c r="F76" s="2"/>
      <c r="G76" s="28"/>
      <c r="H76" s="2"/>
      <c r="I76" s="2"/>
      <c r="J76" s="2"/>
      <c r="K76" s="2"/>
      <c r="L76" s="8">
        <f t="shared" si="7"/>
        <v>1</v>
      </c>
    </row>
    <row r="77" spans="1:12" s="3" customFormat="1" ht="36" x14ac:dyDescent="0.25">
      <c r="A77" s="50" t="s">
        <v>85</v>
      </c>
      <c r="B77" s="53"/>
      <c r="C77" s="2"/>
      <c r="D77" s="2"/>
      <c r="E77" s="2">
        <v>1</v>
      </c>
      <c r="F77" s="2"/>
      <c r="G77" s="28"/>
      <c r="H77" s="2"/>
      <c r="I77" s="2"/>
      <c r="J77" s="2"/>
      <c r="K77" s="2"/>
      <c r="L77" s="8">
        <f t="shared" si="7"/>
        <v>1</v>
      </c>
    </row>
    <row r="78" spans="1:12" s="3" customFormat="1" ht="37.5" customHeight="1" x14ac:dyDescent="0.25">
      <c r="A78" s="42" t="s">
        <v>112</v>
      </c>
      <c r="B78" s="53"/>
      <c r="C78" s="2"/>
      <c r="D78" s="2"/>
      <c r="E78" s="2">
        <v>1</v>
      </c>
      <c r="F78" s="2"/>
      <c r="G78" s="28"/>
      <c r="H78" s="2"/>
      <c r="I78" s="2"/>
      <c r="J78" s="2"/>
      <c r="K78" s="2"/>
      <c r="L78" s="8">
        <f t="shared" si="7"/>
        <v>1</v>
      </c>
    </row>
    <row r="79" spans="1:12" ht="28.5" customHeight="1" x14ac:dyDescent="0.25">
      <c r="A79" s="12" t="s">
        <v>68</v>
      </c>
      <c r="B79" s="5"/>
      <c r="C79" s="9"/>
      <c r="D79" s="9">
        <f>SUM(D55:D78)</f>
        <v>1</v>
      </c>
      <c r="E79" s="9">
        <f>SUM(E55:E78)</f>
        <v>20.5</v>
      </c>
      <c r="F79" s="9">
        <f>SUM(F55:F78)</f>
        <v>1</v>
      </c>
      <c r="G79" s="9">
        <f>SUM(G55:G78)</f>
        <v>2</v>
      </c>
      <c r="H79" s="9">
        <f>SUM(H55:H78)</f>
        <v>3</v>
      </c>
      <c r="I79" s="9"/>
      <c r="J79" s="9"/>
      <c r="K79" s="9"/>
      <c r="L79" s="9">
        <f>SUM(L55:L78)</f>
        <v>27.5</v>
      </c>
    </row>
    <row r="80" spans="1:12" x14ac:dyDescent="0.25">
      <c r="A80" s="56" t="s">
        <v>53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58"/>
    </row>
    <row r="81" spans="1:12" s="3" customFormat="1" x14ac:dyDescent="0.25">
      <c r="A81" s="17" t="s">
        <v>31</v>
      </c>
      <c r="B81" s="16"/>
      <c r="C81" s="16"/>
      <c r="D81" s="16"/>
      <c r="E81" s="2">
        <v>1</v>
      </c>
      <c r="F81" s="16"/>
      <c r="G81" s="16"/>
      <c r="H81" s="16"/>
      <c r="I81" s="16"/>
      <c r="J81" s="16"/>
      <c r="K81" s="27"/>
      <c r="L81" s="8">
        <f>SUM(C81:J81)</f>
        <v>1</v>
      </c>
    </row>
    <row r="82" spans="1:12" ht="19.5" customHeight="1" x14ac:dyDescent="0.25">
      <c r="A82" s="6" t="s">
        <v>16</v>
      </c>
      <c r="B82" s="14"/>
      <c r="C82" s="2"/>
      <c r="D82" s="2"/>
      <c r="E82" s="2">
        <v>2</v>
      </c>
      <c r="F82" s="2">
        <v>1</v>
      </c>
      <c r="G82" s="2">
        <v>1</v>
      </c>
      <c r="H82" s="2"/>
      <c r="I82" s="2"/>
      <c r="J82" s="2"/>
      <c r="K82" s="2"/>
      <c r="L82" s="8">
        <f>SUM(C82:J82)</f>
        <v>4</v>
      </c>
    </row>
    <row r="83" spans="1:12" ht="33" customHeight="1" x14ac:dyDescent="0.25">
      <c r="A83" s="12" t="s">
        <v>54</v>
      </c>
      <c r="B83" s="5"/>
      <c r="C83" s="10"/>
      <c r="D83" s="10"/>
      <c r="E83" s="10">
        <f>SUM(E81:E82)</f>
        <v>3</v>
      </c>
      <c r="F83" s="10">
        <f t="shared" ref="F83:G83" si="8">SUM(F81:F82)</f>
        <v>1</v>
      </c>
      <c r="G83" s="10">
        <f t="shared" si="8"/>
        <v>1</v>
      </c>
      <c r="H83" s="10"/>
      <c r="I83" s="10"/>
      <c r="J83" s="10"/>
      <c r="K83" s="10"/>
      <c r="L83" s="8">
        <f>SUM(C83:J83)</f>
        <v>5</v>
      </c>
    </row>
    <row r="84" spans="1:12" x14ac:dyDescent="0.25">
      <c r="A84" s="12" t="s">
        <v>90</v>
      </c>
      <c r="B84" s="5"/>
      <c r="C84" s="10"/>
      <c r="D84" s="10">
        <f>D53+D79+D83</f>
        <v>2</v>
      </c>
      <c r="E84" s="11">
        <f>E53+E79+E83</f>
        <v>25.5</v>
      </c>
      <c r="F84" s="10">
        <f>F53+F79+F83</f>
        <v>2</v>
      </c>
      <c r="G84" s="10">
        <f>G53+G79+G83</f>
        <v>3</v>
      </c>
      <c r="H84" s="10">
        <f>H53+H79+H83</f>
        <v>3</v>
      </c>
      <c r="I84" s="10"/>
      <c r="J84" s="10"/>
      <c r="K84" s="10"/>
      <c r="L84" s="11">
        <f>L53+L79+L83</f>
        <v>35.5</v>
      </c>
    </row>
    <row r="85" spans="1:12" x14ac:dyDescent="0.25">
      <c r="A85" s="56" t="s">
        <v>55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58"/>
    </row>
    <row r="86" spans="1:12" x14ac:dyDescent="0.25">
      <c r="A86" s="6" t="s">
        <v>18</v>
      </c>
      <c r="B86" s="53"/>
      <c r="C86" s="2"/>
      <c r="D86" s="2"/>
      <c r="E86" s="2">
        <v>1</v>
      </c>
      <c r="F86" s="2"/>
      <c r="G86" s="2"/>
      <c r="H86" s="2"/>
      <c r="I86" s="2"/>
      <c r="J86" s="2"/>
      <c r="K86" s="2"/>
      <c r="L86" s="8">
        <f t="shared" ref="L86:L89" si="9">SUM(C86:J86)</f>
        <v>1</v>
      </c>
    </row>
    <row r="87" spans="1:12" x14ac:dyDescent="0.25">
      <c r="A87" s="6" t="s">
        <v>19</v>
      </c>
      <c r="B87" s="53"/>
      <c r="C87" s="2"/>
      <c r="D87" s="2"/>
      <c r="E87" s="2">
        <v>3</v>
      </c>
      <c r="F87" s="2"/>
      <c r="G87" s="2"/>
      <c r="H87" s="2"/>
      <c r="I87" s="2"/>
      <c r="J87" s="2"/>
      <c r="K87" s="2"/>
      <c r="L87" s="8">
        <f t="shared" si="9"/>
        <v>3</v>
      </c>
    </row>
    <row r="88" spans="1:12" ht="16.5" customHeight="1" x14ac:dyDescent="0.25">
      <c r="A88" s="6" t="s">
        <v>17</v>
      </c>
      <c r="B88" s="53"/>
      <c r="C88" s="2"/>
      <c r="D88" s="2"/>
      <c r="E88" s="2">
        <v>4</v>
      </c>
      <c r="F88" s="2"/>
      <c r="G88" s="2"/>
      <c r="H88" s="2"/>
      <c r="I88" s="2"/>
      <c r="J88" s="2"/>
      <c r="K88" s="2"/>
      <c r="L88" s="8">
        <f t="shared" si="9"/>
        <v>4</v>
      </c>
    </row>
    <row r="89" spans="1:12" s="3" customFormat="1" ht="16.5" customHeight="1" x14ac:dyDescent="0.25">
      <c r="A89" s="43" t="s">
        <v>93</v>
      </c>
      <c r="B89" s="43"/>
      <c r="C89" s="2"/>
      <c r="D89" s="2"/>
      <c r="E89" s="2">
        <v>1</v>
      </c>
      <c r="F89" s="2"/>
      <c r="G89" s="2"/>
      <c r="H89" s="2"/>
      <c r="I89" s="2"/>
      <c r="J89" s="2"/>
      <c r="K89" s="2"/>
      <c r="L89" s="8">
        <f t="shared" si="9"/>
        <v>1</v>
      </c>
    </row>
    <row r="90" spans="1:12" ht="28.5" customHeight="1" x14ac:dyDescent="0.25">
      <c r="A90" s="12" t="s">
        <v>56</v>
      </c>
      <c r="B90" s="5"/>
      <c r="C90" s="11"/>
      <c r="D90" s="11"/>
      <c r="E90" s="10">
        <f>SUM(E86:E89)</f>
        <v>9</v>
      </c>
      <c r="F90" s="10"/>
      <c r="G90" s="10"/>
      <c r="H90" s="10"/>
      <c r="I90" s="10"/>
      <c r="J90" s="10"/>
      <c r="K90" s="10"/>
      <c r="L90" s="10">
        <f>SUM(L86:L89)</f>
        <v>9</v>
      </c>
    </row>
    <row r="91" spans="1:12" ht="31.5" customHeight="1" x14ac:dyDescent="0.25">
      <c r="A91" s="12" t="s">
        <v>57</v>
      </c>
      <c r="B91" s="5"/>
      <c r="C91" s="10">
        <f t="shared" ref="C91:L91" si="10">C47+C84+C90</f>
        <v>2</v>
      </c>
      <c r="D91" s="10">
        <f t="shared" si="10"/>
        <v>3</v>
      </c>
      <c r="E91" s="11">
        <f t="shared" si="10"/>
        <v>54.5</v>
      </c>
      <c r="F91" s="10">
        <f t="shared" si="10"/>
        <v>8</v>
      </c>
      <c r="G91" s="10">
        <f t="shared" si="10"/>
        <v>6</v>
      </c>
      <c r="H91" s="10">
        <f t="shared" si="10"/>
        <v>6</v>
      </c>
      <c r="I91" s="10">
        <f t="shared" si="10"/>
        <v>2</v>
      </c>
      <c r="J91" s="10">
        <f t="shared" si="10"/>
        <v>1</v>
      </c>
      <c r="K91" s="10">
        <f t="shared" si="10"/>
        <v>0</v>
      </c>
      <c r="L91" s="11">
        <f t="shared" si="10"/>
        <v>82.5</v>
      </c>
    </row>
    <row r="92" spans="1:12" ht="18" customHeight="1" x14ac:dyDescent="0.25">
      <c r="A92" s="94" t="s">
        <v>96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6"/>
    </row>
    <row r="93" spans="1:12" ht="18" customHeight="1" x14ac:dyDescent="0.25">
      <c r="A93" s="85" t="s">
        <v>37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7"/>
    </row>
    <row r="94" spans="1:12" x14ac:dyDescent="0.25">
      <c r="A94" s="34" t="s">
        <v>63</v>
      </c>
      <c r="B94" s="34"/>
      <c r="C94" s="36"/>
      <c r="D94" s="36"/>
      <c r="E94" s="36"/>
      <c r="F94" s="36"/>
      <c r="G94" s="36"/>
      <c r="H94" s="36"/>
      <c r="I94" s="36"/>
      <c r="J94" s="36"/>
      <c r="K94" s="36">
        <v>4</v>
      </c>
      <c r="L94" s="8">
        <f>SUM(C94:K94)</f>
        <v>4</v>
      </c>
    </row>
    <row r="95" spans="1:12" x14ac:dyDescent="0.25">
      <c r="A95" s="34" t="s">
        <v>64</v>
      </c>
      <c r="B95" s="34"/>
      <c r="C95" s="36"/>
      <c r="D95" s="36"/>
      <c r="E95" s="36"/>
      <c r="F95" s="36"/>
      <c r="G95" s="36"/>
      <c r="H95" s="36"/>
      <c r="I95" s="36"/>
      <c r="J95" s="36"/>
      <c r="K95" s="36">
        <v>8</v>
      </c>
      <c r="L95" s="8">
        <f t="shared" ref="L95:L123" si="11">SUM(C95:K95)</f>
        <v>8</v>
      </c>
    </row>
    <row r="96" spans="1:12" x14ac:dyDescent="0.25">
      <c r="A96" s="34" t="s">
        <v>65</v>
      </c>
      <c r="B96" s="34"/>
      <c r="C96" s="36"/>
      <c r="D96" s="36"/>
      <c r="E96" s="36"/>
      <c r="F96" s="36"/>
      <c r="G96" s="36"/>
      <c r="H96" s="36"/>
      <c r="I96" s="36"/>
      <c r="J96" s="36"/>
      <c r="K96" s="36">
        <v>8</v>
      </c>
      <c r="L96" s="8">
        <f t="shared" si="11"/>
        <v>8</v>
      </c>
    </row>
    <row r="97" spans="1:12" s="3" customFormat="1" ht="28.5" customHeight="1" x14ac:dyDescent="0.25">
      <c r="A97" s="35" t="s">
        <v>59</v>
      </c>
      <c r="B97" s="33"/>
      <c r="C97" s="8"/>
      <c r="D97" s="8"/>
      <c r="E97" s="8"/>
      <c r="F97" s="8"/>
      <c r="G97" s="8"/>
      <c r="H97" s="8"/>
      <c r="I97" s="8"/>
      <c r="J97" s="8"/>
      <c r="K97" s="8">
        <f t="shared" ref="K97" si="12">SUM(K94:K96)</f>
        <v>20</v>
      </c>
      <c r="L97" s="8">
        <f t="shared" si="11"/>
        <v>20</v>
      </c>
    </row>
    <row r="98" spans="1:12" x14ac:dyDescent="0.25">
      <c r="A98" s="85" t="s">
        <v>40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7"/>
    </row>
    <row r="99" spans="1:12" s="3" customFormat="1" ht="27.75" customHeight="1" x14ac:dyDescent="0.25">
      <c r="A99" s="41" t="s">
        <v>99</v>
      </c>
      <c r="B99" s="47"/>
      <c r="C99" s="47"/>
      <c r="D99" s="47"/>
      <c r="E99" s="47"/>
      <c r="F99" s="47"/>
      <c r="G99" s="47"/>
      <c r="H99" s="47"/>
      <c r="I99" s="47"/>
      <c r="J99" s="47"/>
      <c r="K99" s="48">
        <v>2</v>
      </c>
      <c r="L99" s="8">
        <f t="shared" si="11"/>
        <v>2</v>
      </c>
    </row>
    <row r="100" spans="1:12" ht="31.5" customHeight="1" x14ac:dyDescent="0.25">
      <c r="A100" s="41" t="s">
        <v>100</v>
      </c>
      <c r="B100" s="34"/>
      <c r="C100" s="36"/>
      <c r="D100" s="36"/>
      <c r="E100" s="36"/>
      <c r="F100" s="36"/>
      <c r="G100" s="36"/>
      <c r="H100" s="36"/>
      <c r="I100" s="36"/>
      <c r="J100" s="36"/>
      <c r="K100" s="36">
        <v>1</v>
      </c>
      <c r="L100" s="8">
        <f t="shared" si="11"/>
        <v>1</v>
      </c>
    </row>
    <row r="101" spans="1:12" ht="27.75" customHeight="1" x14ac:dyDescent="0.25">
      <c r="A101" s="35" t="s">
        <v>60</v>
      </c>
      <c r="B101" s="33"/>
      <c r="C101" s="8"/>
      <c r="D101" s="8"/>
      <c r="E101" s="8"/>
      <c r="F101" s="8"/>
      <c r="G101" s="8"/>
      <c r="H101" s="8"/>
      <c r="I101" s="8"/>
      <c r="J101" s="8"/>
      <c r="K101" s="8">
        <f>K99+K100</f>
        <v>3</v>
      </c>
      <c r="L101" s="8">
        <f>L99+L100</f>
        <v>3</v>
      </c>
    </row>
    <row r="102" spans="1:12" ht="27" customHeight="1" x14ac:dyDescent="0.25">
      <c r="A102" s="35" t="s">
        <v>61</v>
      </c>
      <c r="B102" s="33"/>
      <c r="C102" s="8"/>
      <c r="D102" s="8"/>
      <c r="E102" s="8"/>
      <c r="F102" s="8"/>
      <c r="G102" s="8"/>
      <c r="H102" s="8"/>
      <c r="I102" s="8"/>
      <c r="J102" s="8"/>
      <c r="K102" s="8">
        <f t="shared" ref="K102:L102" si="13">K97+K101</f>
        <v>23</v>
      </c>
      <c r="L102" s="8">
        <f t="shared" si="13"/>
        <v>23</v>
      </c>
    </row>
    <row r="103" spans="1:12" x14ac:dyDescent="0.25">
      <c r="A103" s="85" t="s">
        <v>95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7"/>
    </row>
    <row r="104" spans="1:12" x14ac:dyDescent="0.25">
      <c r="A104" s="85" t="s">
        <v>66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7"/>
    </row>
    <row r="105" spans="1:12" ht="30.75" customHeight="1" x14ac:dyDescent="0.25">
      <c r="A105" s="41" t="s">
        <v>83</v>
      </c>
      <c r="B105" s="34"/>
      <c r="C105" s="36"/>
      <c r="D105" s="36"/>
      <c r="E105" s="36"/>
      <c r="F105" s="36"/>
      <c r="G105" s="36"/>
      <c r="H105" s="36"/>
      <c r="I105" s="36"/>
      <c r="J105" s="36"/>
      <c r="K105" s="36">
        <v>4</v>
      </c>
      <c r="L105" s="8">
        <f t="shared" si="11"/>
        <v>4</v>
      </c>
    </row>
    <row r="106" spans="1:12" s="3" customFormat="1" ht="30.75" customHeight="1" x14ac:dyDescent="0.25">
      <c r="A106" s="41" t="s">
        <v>101</v>
      </c>
      <c r="B106" s="34"/>
      <c r="C106" s="36"/>
      <c r="D106" s="36"/>
      <c r="E106" s="36"/>
      <c r="F106" s="36"/>
      <c r="G106" s="36"/>
      <c r="H106" s="36"/>
      <c r="I106" s="36"/>
      <c r="J106" s="36"/>
      <c r="K106" s="36">
        <v>1</v>
      </c>
      <c r="L106" s="8">
        <f t="shared" si="11"/>
        <v>1</v>
      </c>
    </row>
    <row r="107" spans="1:12" x14ac:dyDescent="0.25">
      <c r="A107" s="32" t="s">
        <v>69</v>
      </c>
      <c r="B107" s="30"/>
      <c r="C107" s="37"/>
      <c r="D107" s="37"/>
      <c r="E107" s="37"/>
      <c r="F107" s="37"/>
      <c r="G107" s="37"/>
      <c r="H107" s="37"/>
      <c r="I107" s="37"/>
      <c r="J107" s="37"/>
      <c r="K107" s="37">
        <v>8</v>
      </c>
      <c r="L107" s="8">
        <f t="shared" si="11"/>
        <v>8</v>
      </c>
    </row>
    <row r="108" spans="1:12" x14ac:dyDescent="0.25">
      <c r="A108" s="32" t="s">
        <v>70</v>
      </c>
      <c r="B108" s="30"/>
      <c r="C108" s="37"/>
      <c r="D108" s="37"/>
      <c r="E108" s="37"/>
      <c r="F108" s="37"/>
      <c r="G108" s="37"/>
      <c r="H108" s="37"/>
      <c r="I108" s="37"/>
      <c r="J108" s="37"/>
      <c r="K108" s="37">
        <v>10.5</v>
      </c>
      <c r="L108" s="8">
        <f t="shared" si="11"/>
        <v>10.5</v>
      </c>
    </row>
    <row r="109" spans="1:12" s="3" customFormat="1" x14ac:dyDescent="0.25">
      <c r="A109" s="32" t="s">
        <v>16</v>
      </c>
      <c r="B109" s="30"/>
      <c r="C109" s="37"/>
      <c r="D109" s="37"/>
      <c r="E109" s="37"/>
      <c r="F109" s="37"/>
      <c r="G109" s="37"/>
      <c r="H109" s="37"/>
      <c r="I109" s="37"/>
      <c r="J109" s="37"/>
      <c r="K109" s="37">
        <v>1.5</v>
      </c>
      <c r="L109" s="8">
        <f t="shared" si="11"/>
        <v>1.5</v>
      </c>
    </row>
    <row r="110" spans="1:12" ht="24" x14ac:dyDescent="0.25">
      <c r="A110" s="12" t="s">
        <v>68</v>
      </c>
      <c r="B110" s="31"/>
      <c r="C110" s="8"/>
      <c r="D110" s="8"/>
      <c r="E110" s="8"/>
      <c r="F110" s="8"/>
      <c r="G110" s="8"/>
      <c r="H110" s="8"/>
      <c r="I110" s="8"/>
      <c r="J110" s="8"/>
      <c r="K110" s="38">
        <f t="shared" ref="K110:L110" si="14">SUM(K105:K109)</f>
        <v>25</v>
      </c>
      <c r="L110" s="8">
        <f t="shared" si="14"/>
        <v>25</v>
      </c>
    </row>
    <row r="111" spans="1:12" x14ac:dyDescent="0.25">
      <c r="A111" s="93" t="s">
        <v>55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8"/>
    </row>
    <row r="112" spans="1:12" ht="27" customHeight="1" x14ac:dyDescent="0.25">
      <c r="A112" s="46" t="s">
        <v>102</v>
      </c>
      <c r="B112" s="30"/>
      <c r="C112" s="36"/>
      <c r="D112" s="36"/>
      <c r="E112" s="36"/>
      <c r="F112" s="36"/>
      <c r="G112" s="36"/>
      <c r="H112" s="36"/>
      <c r="I112" s="36"/>
      <c r="J112" s="36"/>
      <c r="K112" s="36">
        <v>0.5</v>
      </c>
      <c r="L112" s="8">
        <f t="shared" si="11"/>
        <v>0.5</v>
      </c>
    </row>
    <row r="113" spans="1:13" s="3" customFormat="1" x14ac:dyDescent="0.25">
      <c r="A113" s="32" t="s">
        <v>16</v>
      </c>
      <c r="B113" s="30"/>
      <c r="C113" s="36"/>
      <c r="D113" s="36"/>
      <c r="E113" s="36"/>
      <c r="F113" s="36"/>
      <c r="G113" s="36"/>
      <c r="H113" s="36"/>
      <c r="I113" s="36"/>
      <c r="J113" s="36"/>
      <c r="K113" s="36">
        <v>2</v>
      </c>
      <c r="L113" s="8">
        <f t="shared" si="11"/>
        <v>2</v>
      </c>
    </row>
    <row r="114" spans="1:13" s="3" customFormat="1" x14ac:dyDescent="0.25">
      <c r="A114" s="32" t="s">
        <v>70</v>
      </c>
      <c r="B114" s="30"/>
      <c r="C114" s="36"/>
      <c r="D114" s="36"/>
      <c r="E114" s="36"/>
      <c r="F114" s="36"/>
      <c r="G114" s="36"/>
      <c r="H114" s="36"/>
      <c r="I114" s="36"/>
      <c r="J114" s="36"/>
      <c r="K114" s="36">
        <v>0.5</v>
      </c>
      <c r="L114" s="8">
        <f t="shared" si="11"/>
        <v>0.5</v>
      </c>
    </row>
    <row r="115" spans="1:13" x14ac:dyDescent="0.25">
      <c r="A115" s="32" t="s">
        <v>17</v>
      </c>
      <c r="B115" s="30"/>
      <c r="C115" s="36"/>
      <c r="D115" s="36"/>
      <c r="E115" s="36"/>
      <c r="F115" s="36"/>
      <c r="G115" s="36"/>
      <c r="H115" s="36"/>
      <c r="I115" s="36"/>
      <c r="J115" s="36"/>
      <c r="K115" s="36">
        <v>5</v>
      </c>
      <c r="L115" s="8">
        <f t="shared" si="11"/>
        <v>5</v>
      </c>
    </row>
    <row r="116" spans="1:13" ht="29.25" customHeight="1" x14ac:dyDescent="0.25">
      <c r="A116" s="12" t="s">
        <v>71</v>
      </c>
      <c r="B116" s="31"/>
      <c r="C116" s="8"/>
      <c r="D116" s="8"/>
      <c r="E116" s="8"/>
      <c r="F116" s="8"/>
      <c r="G116" s="8"/>
      <c r="H116" s="8"/>
      <c r="I116" s="8"/>
      <c r="J116" s="8"/>
      <c r="K116" s="8">
        <f t="shared" ref="K116:L116" si="15">SUM(K111:K115)</f>
        <v>8</v>
      </c>
      <c r="L116" s="8">
        <f t="shared" si="15"/>
        <v>8</v>
      </c>
    </row>
    <row r="117" spans="1:13" s="3" customFormat="1" ht="15.75" customHeight="1" x14ac:dyDescent="0.25">
      <c r="A117" s="12" t="s">
        <v>91</v>
      </c>
      <c r="B117" s="31"/>
      <c r="C117" s="8"/>
      <c r="D117" s="8"/>
      <c r="E117" s="8"/>
      <c r="F117" s="8"/>
      <c r="G117" s="8"/>
      <c r="H117" s="8"/>
      <c r="I117" s="8"/>
      <c r="J117" s="8"/>
      <c r="K117" s="8">
        <f t="shared" ref="K117:L117" si="16">K110+K116</f>
        <v>33</v>
      </c>
      <c r="L117" s="8">
        <f t="shared" si="16"/>
        <v>33</v>
      </c>
    </row>
    <row r="118" spans="1:13" ht="39" customHeight="1" x14ac:dyDescent="0.25">
      <c r="A118" s="12" t="s">
        <v>72</v>
      </c>
      <c r="B118" s="31"/>
      <c r="C118" s="8"/>
      <c r="D118" s="8"/>
      <c r="E118" s="8"/>
      <c r="F118" s="8"/>
      <c r="G118" s="8"/>
      <c r="H118" s="8"/>
      <c r="I118" s="8"/>
      <c r="J118" s="8"/>
      <c r="K118" s="8">
        <f t="shared" ref="K118:L118" si="17">K102+K110+K116</f>
        <v>56</v>
      </c>
      <c r="L118" s="8">
        <f t="shared" si="17"/>
        <v>56</v>
      </c>
    </row>
    <row r="119" spans="1:13" x14ac:dyDescent="0.25">
      <c r="A119" s="44" t="s">
        <v>73</v>
      </c>
      <c r="B119" s="45"/>
      <c r="C119" s="38">
        <f t="shared" ref="C119:L119" si="18">C47+C84+C90+C102+C117</f>
        <v>2</v>
      </c>
      <c r="D119" s="38">
        <f t="shared" si="18"/>
        <v>3</v>
      </c>
      <c r="E119" s="51">
        <f t="shared" si="18"/>
        <v>54.5</v>
      </c>
      <c r="F119" s="38">
        <f t="shared" si="18"/>
        <v>8</v>
      </c>
      <c r="G119" s="38">
        <f t="shared" si="18"/>
        <v>6</v>
      </c>
      <c r="H119" s="38">
        <f t="shared" si="18"/>
        <v>6</v>
      </c>
      <c r="I119" s="38">
        <f t="shared" si="18"/>
        <v>2</v>
      </c>
      <c r="J119" s="38">
        <f t="shared" si="18"/>
        <v>1</v>
      </c>
      <c r="K119" s="38">
        <f t="shared" si="18"/>
        <v>56</v>
      </c>
      <c r="L119" s="51">
        <f t="shared" si="18"/>
        <v>138.5</v>
      </c>
      <c r="M119" t="s">
        <v>119</v>
      </c>
    </row>
    <row r="120" spans="1:13" ht="10.5" customHeight="1" x14ac:dyDescent="0.25">
      <c r="A120" s="97" t="s">
        <v>74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9"/>
    </row>
    <row r="121" spans="1:13" x14ac:dyDescent="0.25">
      <c r="A121" s="100" t="s">
        <v>75</v>
      </c>
      <c r="B121" s="100"/>
      <c r="C121" s="101">
        <f t="shared" ref="C121:J121" si="19">C47</f>
        <v>2</v>
      </c>
      <c r="D121" s="101">
        <f t="shared" si="19"/>
        <v>1</v>
      </c>
      <c r="E121" s="101">
        <f t="shared" si="19"/>
        <v>20</v>
      </c>
      <c r="F121" s="101">
        <f t="shared" si="19"/>
        <v>6</v>
      </c>
      <c r="G121" s="101">
        <f t="shared" si="19"/>
        <v>3</v>
      </c>
      <c r="H121" s="101">
        <f t="shared" si="19"/>
        <v>3</v>
      </c>
      <c r="I121" s="101">
        <f t="shared" si="19"/>
        <v>2</v>
      </c>
      <c r="J121" s="101">
        <f t="shared" si="19"/>
        <v>1</v>
      </c>
      <c r="K121" s="101">
        <f>K102</f>
        <v>23</v>
      </c>
      <c r="L121" s="102">
        <f t="shared" si="11"/>
        <v>61</v>
      </c>
    </row>
    <row r="122" spans="1:13" ht="12.75" customHeight="1" x14ac:dyDescent="0.25">
      <c r="A122" s="100" t="s">
        <v>103</v>
      </c>
      <c r="B122" s="100"/>
      <c r="C122" s="101"/>
      <c r="D122" s="101">
        <f>D84+D110</f>
        <v>2</v>
      </c>
      <c r="E122" s="103">
        <f>E84+E110</f>
        <v>25.5</v>
      </c>
      <c r="F122" s="101">
        <f>F84+F110</f>
        <v>2</v>
      </c>
      <c r="G122" s="101">
        <f>G84+G110</f>
        <v>3</v>
      </c>
      <c r="H122" s="101">
        <f>H84+H110</f>
        <v>3</v>
      </c>
      <c r="I122" s="101"/>
      <c r="J122" s="101"/>
      <c r="K122" s="101">
        <f>K84+K110</f>
        <v>25</v>
      </c>
      <c r="L122" s="104">
        <f t="shared" si="11"/>
        <v>60.5</v>
      </c>
    </row>
    <row r="123" spans="1:13" x14ac:dyDescent="0.25">
      <c r="A123" s="105" t="s">
        <v>55</v>
      </c>
      <c r="B123" s="106"/>
      <c r="C123" s="107"/>
      <c r="D123" s="107"/>
      <c r="E123" s="107">
        <f>E90+E116</f>
        <v>9</v>
      </c>
      <c r="F123" s="107"/>
      <c r="G123" s="107"/>
      <c r="H123" s="107"/>
      <c r="I123" s="107"/>
      <c r="J123" s="107"/>
      <c r="K123" s="107">
        <f>K116</f>
        <v>8</v>
      </c>
      <c r="L123" s="108">
        <f t="shared" si="11"/>
        <v>17</v>
      </c>
    </row>
  </sheetData>
  <mergeCells count="42">
    <mergeCell ref="A93:L93"/>
    <mergeCell ref="A98:L98"/>
    <mergeCell ref="A120:L120"/>
    <mergeCell ref="A111:L111"/>
    <mergeCell ref="A92:L92"/>
    <mergeCell ref="A17:L17"/>
    <mergeCell ref="K7:K8"/>
    <mergeCell ref="A103:L103"/>
    <mergeCell ref="A104:L104"/>
    <mergeCell ref="A14:L14"/>
    <mergeCell ref="A26:L26"/>
    <mergeCell ref="A80:L80"/>
    <mergeCell ref="B18:B24"/>
    <mergeCell ref="A49:L49"/>
    <mergeCell ref="L7:L8"/>
    <mergeCell ref="B11:B12"/>
    <mergeCell ref="G7:G8"/>
    <mergeCell ref="H7:H8"/>
    <mergeCell ref="I7:I8"/>
    <mergeCell ref="J7:J8"/>
    <mergeCell ref="F7:F8"/>
    <mergeCell ref="A1:L1"/>
    <mergeCell ref="A2:L2"/>
    <mergeCell ref="A3:L3"/>
    <mergeCell ref="A4:L4"/>
    <mergeCell ref="A5:L5"/>
    <mergeCell ref="A10:L10"/>
    <mergeCell ref="A7:A8"/>
    <mergeCell ref="B7:B8"/>
    <mergeCell ref="C7:C8"/>
    <mergeCell ref="D7:D8"/>
    <mergeCell ref="E7:E8"/>
    <mergeCell ref="A9:L9"/>
    <mergeCell ref="B86:B88"/>
    <mergeCell ref="B27:B38"/>
    <mergeCell ref="B55:B78"/>
    <mergeCell ref="B50:B51"/>
    <mergeCell ref="A54:L54"/>
    <mergeCell ref="A48:L48"/>
    <mergeCell ref="A85:L85"/>
    <mergeCell ref="A40:L40"/>
    <mergeCell ref="B41:B45"/>
  </mergeCells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2023-09-13T03:11:07Z</dcterms:modified>
</cp:coreProperties>
</file>