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0" i="1" l="1"/>
  <c r="F50" i="1"/>
  <c r="F37" i="1" s="1"/>
  <c r="G50" i="1"/>
  <c r="H50" i="1"/>
  <c r="H37" i="1" s="1"/>
  <c r="I50" i="1"/>
  <c r="E38" i="1"/>
  <c r="E37" i="1" s="1"/>
  <c r="F38" i="1"/>
  <c r="G38" i="1"/>
  <c r="G37" i="1" s="1"/>
  <c r="H38" i="1"/>
  <c r="I38" i="1"/>
  <c r="I37" i="1" s="1"/>
  <c r="E30" i="1"/>
  <c r="F30" i="1"/>
  <c r="G30" i="1"/>
  <c r="H30" i="1"/>
  <c r="I30" i="1"/>
  <c r="D30" i="1"/>
  <c r="E26" i="1"/>
  <c r="F26" i="1"/>
  <c r="G26" i="1"/>
  <c r="H26" i="1"/>
  <c r="I26" i="1"/>
  <c r="D26" i="1"/>
  <c r="E18" i="1"/>
  <c r="F18" i="1"/>
  <c r="G18" i="1"/>
  <c r="H18" i="1"/>
  <c r="I18" i="1"/>
  <c r="E16" i="1"/>
  <c r="F16" i="1"/>
  <c r="G16" i="1"/>
  <c r="H16" i="1"/>
  <c r="I16" i="1"/>
  <c r="D16" i="1"/>
  <c r="G14" i="1" l="1"/>
  <c r="G13" i="1"/>
  <c r="G12" i="1"/>
  <c r="G10" i="1"/>
  <c r="G11" i="1" l="1"/>
  <c r="G9" i="1" s="1"/>
  <c r="G15" i="1"/>
  <c r="C35" i="1"/>
  <c r="C17" i="1"/>
  <c r="C19" i="1"/>
  <c r="C20" i="1"/>
  <c r="C21" i="1"/>
  <c r="C22" i="1"/>
  <c r="C23" i="1"/>
  <c r="C24" i="1"/>
  <c r="C25" i="1"/>
  <c r="C27" i="1"/>
  <c r="C28" i="1"/>
  <c r="C29" i="1"/>
  <c r="C31" i="1"/>
  <c r="C32" i="1"/>
  <c r="C33" i="1"/>
  <c r="C34" i="1"/>
  <c r="C36" i="1"/>
  <c r="C39" i="1"/>
  <c r="C40" i="1"/>
  <c r="C41" i="1"/>
  <c r="C42" i="1"/>
  <c r="C43" i="1"/>
  <c r="C44" i="1"/>
  <c r="C45" i="1"/>
  <c r="C46" i="1"/>
  <c r="C47" i="1"/>
  <c r="C48" i="1"/>
  <c r="C49" i="1"/>
  <c r="C51" i="1"/>
  <c r="C52" i="1"/>
  <c r="C53" i="1"/>
  <c r="C54" i="1"/>
  <c r="G8" i="1" l="1"/>
  <c r="H10" i="1"/>
  <c r="I10" i="1"/>
  <c r="I15" i="1"/>
  <c r="I14" i="1"/>
  <c r="I13" i="1"/>
  <c r="I12" i="1"/>
  <c r="I11" i="1" l="1"/>
  <c r="D14" i="1"/>
  <c r="E14" i="1"/>
  <c r="F14" i="1"/>
  <c r="H14" i="1"/>
  <c r="D13" i="1"/>
  <c r="E13" i="1"/>
  <c r="F13" i="1"/>
  <c r="H13" i="1"/>
  <c r="D12" i="1"/>
  <c r="E12" i="1"/>
  <c r="F12" i="1"/>
  <c r="H12" i="1"/>
  <c r="D50" i="1"/>
  <c r="D38" i="1"/>
  <c r="E15" i="1"/>
  <c r="F15" i="1"/>
  <c r="H15" i="1"/>
  <c r="D18" i="1"/>
  <c r="E10" i="1"/>
  <c r="F10" i="1"/>
  <c r="I9" i="1" l="1"/>
  <c r="I8" i="1"/>
  <c r="C50" i="1"/>
  <c r="C30" i="1"/>
  <c r="D15" i="1"/>
  <c r="C26" i="1"/>
  <c r="D37" i="1"/>
  <c r="D11" i="1" s="1"/>
  <c r="D9" i="1" s="1"/>
  <c r="C38" i="1"/>
  <c r="D10" i="1"/>
  <c r="C10" i="1" s="1"/>
  <c r="C18" i="1"/>
  <c r="C12" i="1"/>
  <c r="C13" i="1"/>
  <c r="C14" i="1"/>
  <c r="C16" i="1"/>
  <c r="C15" i="1" l="1"/>
  <c r="D8" i="1"/>
  <c r="H11" i="1"/>
  <c r="E11" i="1"/>
  <c r="C37" i="1"/>
  <c r="F11" i="1"/>
  <c r="H9" i="1" l="1"/>
  <c r="H8" i="1"/>
  <c r="F9" i="1"/>
  <c r="F8" i="1"/>
  <c r="E9" i="1"/>
  <c r="E8" i="1"/>
  <c r="C11" i="1"/>
  <c r="C9" i="1" l="1"/>
  <c r="C8" i="1"/>
</calcChain>
</file>

<file path=xl/sharedStrings.xml><?xml version="1.0" encoding="utf-8"?>
<sst xmlns="http://schemas.openxmlformats.org/spreadsheetml/2006/main" count="61" uniqueCount="61">
  <si>
    <t>№ п/п</t>
  </si>
  <si>
    <t>Наименование показателя</t>
  </si>
  <si>
    <t>Дети и подростки</t>
  </si>
  <si>
    <t>Трудоспособное население</t>
  </si>
  <si>
    <t>до 1 года</t>
  </si>
  <si>
    <t>Численность граждан несущих срочную службу и службу по контракту</t>
  </si>
  <si>
    <t>Численность граждан отбывающих наказания в местах лишения свободы</t>
  </si>
  <si>
    <t>мужчины</t>
  </si>
  <si>
    <t>женщины</t>
  </si>
  <si>
    <t>по достижению возраста</t>
  </si>
  <si>
    <t>Количество чабанских стоянок</t>
  </si>
  <si>
    <t>Количество дворов</t>
  </si>
  <si>
    <t>Количество улиц</t>
  </si>
  <si>
    <t>Численность граждан, занятых в экономике (чел)</t>
  </si>
  <si>
    <t>а) в бюджетной сфере</t>
  </si>
  <si>
    <t>в детском дошкольном учреждении</t>
  </si>
  <si>
    <t>в школах</t>
  </si>
  <si>
    <t>в учреждениях культуры</t>
  </si>
  <si>
    <t>в спортивных учреждениях</t>
  </si>
  <si>
    <t>в здравоохранении</t>
  </si>
  <si>
    <t>в социальных учреждениях</t>
  </si>
  <si>
    <t>в органах местного самоуправления</t>
  </si>
  <si>
    <t>в управлении образования</t>
  </si>
  <si>
    <t>б) в федеральных, республиканских организациях</t>
  </si>
  <si>
    <t>в) в хозрасчетных организациях</t>
  </si>
  <si>
    <t>Всего</t>
  </si>
  <si>
    <t>Численность населения на 01.01.2023 г</t>
  </si>
  <si>
    <t>Численность детей и подростков всего</t>
  </si>
  <si>
    <t>Численность детей в детских дошкольных учреждениях</t>
  </si>
  <si>
    <t xml:space="preserve">Численность учащихся в школах </t>
  </si>
  <si>
    <t xml:space="preserve">Численность детей и подростков обучающихся за пределами населенного пункта </t>
  </si>
  <si>
    <t>Численность студентов</t>
  </si>
  <si>
    <t xml:space="preserve">Дети-инвалиды </t>
  </si>
  <si>
    <t xml:space="preserve">Количество пенсионеров </t>
  </si>
  <si>
    <t>г) в религиозных организациях (в буддийских и православных храмах)</t>
  </si>
  <si>
    <t>Студенты</t>
  </si>
  <si>
    <t>Граждане несущие срочную службу и службу по контракту</t>
  </si>
  <si>
    <t>Граждане отбывающие наказание в местах лишения свободы</t>
  </si>
  <si>
    <t>Инвалиды</t>
  </si>
  <si>
    <t>Безработные граждане</t>
  </si>
  <si>
    <t>д) в частном секторе</t>
  </si>
  <si>
    <t>индивидуальные предприниматели</t>
  </si>
  <si>
    <t>самозанятые</t>
  </si>
  <si>
    <t>работающие у ИП</t>
  </si>
  <si>
    <t xml:space="preserve">Численность неорганизованных детей </t>
  </si>
  <si>
    <t>в том числе экономически активное население</t>
  </si>
  <si>
    <t>Прописан                           ные на местечках</t>
  </si>
  <si>
    <t>по инвалидности</t>
  </si>
  <si>
    <t>Социальный паспорт сельского поселения с.Бижиктиг-Хая за 2022 год</t>
  </si>
  <si>
    <t>Ленина</t>
  </si>
  <si>
    <t>Новая</t>
  </si>
  <si>
    <t>Нагорная</t>
  </si>
  <si>
    <t>Культура</t>
  </si>
  <si>
    <t>Сайзырал</t>
  </si>
  <si>
    <t xml:space="preserve">            администрации Барун-Хемчикского кожууна</t>
  </si>
  <si>
    <t xml:space="preserve">            Утвержден постановлением</t>
  </si>
  <si>
    <t>чабаны</t>
  </si>
  <si>
    <t>из них пустующие дома</t>
  </si>
  <si>
    <t>в том числе по улицам</t>
  </si>
  <si>
    <t>Старше трудоспособного возраста населения</t>
  </si>
  <si>
    <r>
      <t xml:space="preserve">            от 30.05.2023 года № </t>
    </r>
    <r>
      <rPr>
        <b/>
        <sz val="11"/>
        <color theme="1"/>
        <rFont val="Times New Roman"/>
        <family val="1"/>
        <charset val="204"/>
      </rPr>
      <t>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</si>
</sst>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/>
    <xf numFmtId="1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Layout" zoomScaleNormal="100" workbookViewId="0">
      <selection activeCell="D3" sqref="D3:I3"/>
    </sheetView>
  </sheetViews>
  <sheetFormatPr defaultRowHeight="15" x14ac:dyDescent="0.25"/>
  <cols>
    <col min="1" max="1" width="4.28515625" customWidth="1"/>
    <col min="2" max="2" width="63.140625" customWidth="1"/>
    <col min="4" max="5" width="5.85546875" customWidth="1"/>
    <col min="6" max="6" width="8.28515625" customWidth="1"/>
    <col min="7" max="7" width="8.7109375" customWidth="1"/>
    <col min="8" max="8" width="7.85546875" customWidth="1"/>
  </cols>
  <sheetData>
    <row r="1" spans="1:10" x14ac:dyDescent="0.25">
      <c r="D1" s="27" t="s">
        <v>55</v>
      </c>
      <c r="E1" s="28"/>
      <c r="F1" s="28"/>
      <c r="G1" s="28"/>
      <c r="H1" s="28"/>
      <c r="I1" s="28"/>
      <c r="J1" s="16"/>
    </row>
    <row r="2" spans="1:10" x14ac:dyDescent="0.25">
      <c r="D2" s="29" t="s">
        <v>54</v>
      </c>
      <c r="E2" s="30"/>
      <c r="F2" s="30"/>
      <c r="G2" s="30"/>
      <c r="H2" s="30"/>
      <c r="I2" s="30"/>
      <c r="J2" s="15"/>
    </row>
    <row r="3" spans="1:10" x14ac:dyDescent="0.25">
      <c r="D3" s="27" t="s">
        <v>60</v>
      </c>
      <c r="E3" s="28"/>
      <c r="F3" s="28"/>
      <c r="G3" s="28"/>
      <c r="H3" s="28"/>
      <c r="I3" s="28"/>
      <c r="J3" s="16"/>
    </row>
    <row r="4" spans="1:10" x14ac:dyDescent="0.25">
      <c r="E4" s="9"/>
      <c r="F4" s="9"/>
      <c r="G4" s="9"/>
      <c r="H4" s="9"/>
      <c r="I4" s="9"/>
    </row>
    <row r="5" spans="1:10" x14ac:dyDescent="0.25">
      <c r="B5" s="6" t="s">
        <v>48</v>
      </c>
    </row>
    <row r="6" spans="1:10" x14ac:dyDescent="0.25">
      <c r="A6" s="18" t="s">
        <v>0</v>
      </c>
      <c r="B6" s="20" t="s">
        <v>1</v>
      </c>
      <c r="C6" s="22" t="s">
        <v>25</v>
      </c>
      <c r="D6" s="24" t="s">
        <v>58</v>
      </c>
      <c r="E6" s="25"/>
      <c r="F6" s="25"/>
      <c r="G6" s="25"/>
      <c r="H6" s="25"/>
      <c r="I6" s="26"/>
    </row>
    <row r="7" spans="1:10" ht="36.75" x14ac:dyDescent="0.25">
      <c r="A7" s="19"/>
      <c r="B7" s="21"/>
      <c r="C7" s="23"/>
      <c r="D7" s="3" t="s">
        <v>49</v>
      </c>
      <c r="E7" s="4" t="s">
        <v>50</v>
      </c>
      <c r="F7" s="3" t="s">
        <v>51</v>
      </c>
      <c r="G7" s="3" t="s">
        <v>52</v>
      </c>
      <c r="H7" s="3" t="s">
        <v>53</v>
      </c>
      <c r="I7" s="12" t="s">
        <v>46</v>
      </c>
    </row>
    <row r="8" spans="1:10" ht="16.5" customHeight="1" x14ac:dyDescent="0.25">
      <c r="A8" s="2">
        <v>1</v>
      </c>
      <c r="B8" s="7" t="s">
        <v>26</v>
      </c>
      <c r="C8" s="2">
        <f t="shared" ref="C8:C34" si="0">SUM(D8:I8)</f>
        <v>551</v>
      </c>
      <c r="D8" s="2">
        <f>D10+D11+D12+D13+D14+D15+D16+D17</f>
        <v>166</v>
      </c>
      <c r="E8" s="2">
        <f t="shared" ref="E8:I8" si="1">E10+E11+E12+E13+E14+E15+E16+E17</f>
        <v>118</v>
      </c>
      <c r="F8" s="2">
        <f t="shared" si="1"/>
        <v>163</v>
      </c>
      <c r="G8" s="2">
        <f t="shared" si="1"/>
        <v>86</v>
      </c>
      <c r="H8" s="2">
        <f t="shared" si="1"/>
        <v>14</v>
      </c>
      <c r="I8" s="2">
        <f t="shared" si="1"/>
        <v>4</v>
      </c>
    </row>
    <row r="9" spans="1:10" ht="16.5" customHeight="1" x14ac:dyDescent="0.25">
      <c r="A9" s="2"/>
      <c r="B9" s="7" t="s">
        <v>45</v>
      </c>
      <c r="C9" s="17">
        <f t="shared" si="0"/>
        <v>391.4</v>
      </c>
      <c r="D9" s="17">
        <f>D11+D13+D14+D17+D22*64%</f>
        <v>119.52</v>
      </c>
      <c r="E9" s="17">
        <f t="shared" ref="E9:I9" si="2">E11+E13+E14+E17+E22*64%</f>
        <v>87.16</v>
      </c>
      <c r="F9" s="17">
        <f t="shared" si="2"/>
        <v>115.56</v>
      </c>
      <c r="G9" s="17">
        <f t="shared" si="2"/>
        <v>58.519999999999996</v>
      </c>
      <c r="H9" s="17">
        <f t="shared" si="2"/>
        <v>6.64</v>
      </c>
      <c r="I9" s="17">
        <f t="shared" si="2"/>
        <v>4</v>
      </c>
    </row>
    <row r="10" spans="1:10" x14ac:dyDescent="0.25">
      <c r="A10" s="1"/>
      <c r="B10" s="8" t="s">
        <v>2</v>
      </c>
      <c r="C10" s="2">
        <f t="shared" si="0"/>
        <v>131</v>
      </c>
      <c r="D10" s="2">
        <f t="shared" ref="D10:I10" si="3">D18</f>
        <v>33</v>
      </c>
      <c r="E10" s="2">
        <f t="shared" si="3"/>
        <v>26</v>
      </c>
      <c r="F10" s="2">
        <f t="shared" si="3"/>
        <v>49</v>
      </c>
      <c r="G10" s="2">
        <f t="shared" si="3"/>
        <v>22</v>
      </c>
      <c r="H10" s="2">
        <f t="shared" si="3"/>
        <v>1</v>
      </c>
      <c r="I10" s="2">
        <f t="shared" si="3"/>
        <v>0</v>
      </c>
    </row>
    <row r="11" spans="1:10" x14ac:dyDescent="0.25">
      <c r="A11" s="1"/>
      <c r="B11" s="8" t="s">
        <v>3</v>
      </c>
      <c r="C11" s="2">
        <f t="shared" si="0"/>
        <v>105</v>
      </c>
      <c r="D11" s="2">
        <f t="shared" ref="D11:I11" si="4">D37</f>
        <v>38</v>
      </c>
      <c r="E11" s="2">
        <f t="shared" si="4"/>
        <v>18</v>
      </c>
      <c r="F11" s="2">
        <f t="shared" si="4"/>
        <v>22</v>
      </c>
      <c r="G11" s="2">
        <f t="shared" si="4"/>
        <v>21</v>
      </c>
      <c r="H11" s="2">
        <f t="shared" si="4"/>
        <v>2</v>
      </c>
      <c r="I11" s="2">
        <f t="shared" si="4"/>
        <v>4</v>
      </c>
    </row>
    <row r="12" spans="1:10" x14ac:dyDescent="0.25">
      <c r="A12" s="1"/>
      <c r="B12" s="8" t="s">
        <v>59</v>
      </c>
      <c r="C12" s="2">
        <f t="shared" si="0"/>
        <v>58</v>
      </c>
      <c r="D12" s="2">
        <f t="shared" ref="D12:I12" si="5">D31</f>
        <v>21</v>
      </c>
      <c r="E12" s="2">
        <f t="shared" si="5"/>
        <v>10</v>
      </c>
      <c r="F12" s="2">
        <f t="shared" si="5"/>
        <v>15</v>
      </c>
      <c r="G12" s="2">
        <f t="shared" si="5"/>
        <v>12</v>
      </c>
      <c r="H12" s="2">
        <f t="shared" si="5"/>
        <v>0</v>
      </c>
      <c r="I12" s="2">
        <f t="shared" si="5"/>
        <v>0</v>
      </c>
    </row>
    <row r="13" spans="1:10" x14ac:dyDescent="0.25">
      <c r="A13" s="1"/>
      <c r="B13" s="8" t="s">
        <v>35</v>
      </c>
      <c r="C13" s="2">
        <f t="shared" si="0"/>
        <v>35</v>
      </c>
      <c r="D13" s="2">
        <f t="shared" ref="D13:I13" si="6">D24</f>
        <v>21</v>
      </c>
      <c r="E13" s="2">
        <f t="shared" si="6"/>
        <v>5</v>
      </c>
      <c r="F13" s="2">
        <f t="shared" si="6"/>
        <v>6</v>
      </c>
      <c r="G13" s="2">
        <f t="shared" si="6"/>
        <v>0</v>
      </c>
      <c r="H13" s="2">
        <f t="shared" si="6"/>
        <v>3</v>
      </c>
      <c r="I13" s="2">
        <f t="shared" si="6"/>
        <v>0</v>
      </c>
    </row>
    <row r="14" spans="1:10" ht="17.25" customHeight="1" x14ac:dyDescent="0.25">
      <c r="A14" s="1"/>
      <c r="B14" s="8" t="s">
        <v>36</v>
      </c>
      <c r="C14" s="2">
        <f t="shared" si="0"/>
        <v>2</v>
      </c>
      <c r="D14" s="2">
        <f t="shared" ref="D14:I14" si="7">D25</f>
        <v>0</v>
      </c>
      <c r="E14" s="2">
        <f t="shared" si="7"/>
        <v>0</v>
      </c>
      <c r="F14" s="2">
        <f t="shared" si="7"/>
        <v>2</v>
      </c>
      <c r="G14" s="2">
        <f t="shared" si="7"/>
        <v>0</v>
      </c>
      <c r="H14" s="2">
        <f t="shared" si="7"/>
        <v>0</v>
      </c>
      <c r="I14" s="2">
        <f t="shared" si="7"/>
        <v>0</v>
      </c>
    </row>
    <row r="15" spans="1:10" ht="18.75" customHeight="1" x14ac:dyDescent="0.25">
      <c r="A15" s="1"/>
      <c r="B15" s="8" t="s">
        <v>37</v>
      </c>
      <c r="C15" s="2">
        <f t="shared" si="0"/>
        <v>1</v>
      </c>
      <c r="D15" s="2">
        <f t="shared" ref="D15:H15" si="8">D26</f>
        <v>0</v>
      </c>
      <c r="E15" s="2">
        <f t="shared" si="8"/>
        <v>1</v>
      </c>
      <c r="F15" s="2">
        <f t="shared" si="8"/>
        <v>0</v>
      </c>
      <c r="G15" s="2">
        <f t="shared" si="8"/>
        <v>0</v>
      </c>
      <c r="H15" s="2">
        <f t="shared" si="8"/>
        <v>0</v>
      </c>
      <c r="I15" s="2">
        <f>I26</f>
        <v>0</v>
      </c>
    </row>
    <row r="16" spans="1:10" ht="18" customHeight="1" x14ac:dyDescent="0.25">
      <c r="A16" s="1"/>
      <c r="B16" s="8" t="s">
        <v>38</v>
      </c>
      <c r="C16" s="2">
        <f t="shared" si="0"/>
        <v>24</v>
      </c>
      <c r="D16" s="2">
        <f>D29+D32</f>
        <v>4</v>
      </c>
      <c r="E16" s="2">
        <f t="shared" ref="E16:I16" si="9">E29+E32</f>
        <v>6</v>
      </c>
      <c r="F16" s="2">
        <f t="shared" si="9"/>
        <v>2</v>
      </c>
      <c r="G16" s="2">
        <f t="shared" si="9"/>
        <v>5</v>
      </c>
      <c r="H16" s="2">
        <f t="shared" si="9"/>
        <v>7</v>
      </c>
      <c r="I16" s="2">
        <f t="shared" si="9"/>
        <v>0</v>
      </c>
    </row>
    <row r="17" spans="1:9" ht="17.25" customHeight="1" x14ac:dyDescent="0.25">
      <c r="A17" s="1"/>
      <c r="B17" s="8" t="s">
        <v>39</v>
      </c>
      <c r="C17" s="2">
        <f t="shared" si="0"/>
        <v>195</v>
      </c>
      <c r="D17" s="2">
        <v>49</v>
      </c>
      <c r="E17" s="2">
        <v>52</v>
      </c>
      <c r="F17" s="2">
        <v>67</v>
      </c>
      <c r="G17" s="2">
        <v>26</v>
      </c>
      <c r="H17" s="2">
        <v>1</v>
      </c>
      <c r="I17" s="13"/>
    </row>
    <row r="18" spans="1:9" x14ac:dyDescent="0.25">
      <c r="A18" s="2">
        <v>2</v>
      </c>
      <c r="B18" s="7" t="s">
        <v>27</v>
      </c>
      <c r="C18" s="2">
        <f t="shared" si="0"/>
        <v>131</v>
      </c>
      <c r="D18" s="2">
        <f t="shared" ref="D18:I18" si="10">SUM(D19:D23)</f>
        <v>33</v>
      </c>
      <c r="E18" s="2">
        <f t="shared" si="10"/>
        <v>26</v>
      </c>
      <c r="F18" s="2">
        <f t="shared" si="10"/>
        <v>49</v>
      </c>
      <c r="G18" s="2">
        <f t="shared" si="10"/>
        <v>22</v>
      </c>
      <c r="H18" s="2">
        <f t="shared" si="10"/>
        <v>1</v>
      </c>
      <c r="I18" s="2">
        <f t="shared" si="10"/>
        <v>0</v>
      </c>
    </row>
    <row r="19" spans="1:9" x14ac:dyDescent="0.25">
      <c r="A19" s="1"/>
      <c r="B19" s="8" t="s">
        <v>4</v>
      </c>
      <c r="C19" s="2">
        <f t="shared" si="0"/>
        <v>7</v>
      </c>
      <c r="D19" s="1">
        <v>3</v>
      </c>
      <c r="E19" s="1">
        <v>1</v>
      </c>
      <c r="F19" s="1">
        <v>3</v>
      </c>
      <c r="G19" s="1"/>
      <c r="H19" s="1"/>
      <c r="I19" s="13"/>
    </row>
    <row r="20" spans="1:9" ht="17.25" customHeight="1" x14ac:dyDescent="0.25">
      <c r="A20" s="1"/>
      <c r="B20" s="8" t="s">
        <v>28</v>
      </c>
      <c r="C20" s="2">
        <f t="shared" si="0"/>
        <v>27</v>
      </c>
      <c r="D20" s="1">
        <v>10</v>
      </c>
      <c r="E20" s="1">
        <v>3</v>
      </c>
      <c r="F20" s="1">
        <v>11</v>
      </c>
      <c r="G20" s="1">
        <v>3</v>
      </c>
      <c r="H20" s="1"/>
      <c r="I20" s="13"/>
    </row>
    <row r="21" spans="1:9" ht="17.25" customHeight="1" x14ac:dyDescent="0.25">
      <c r="A21" s="1"/>
      <c r="B21" s="8" t="s">
        <v>44</v>
      </c>
      <c r="C21" s="2">
        <f t="shared" si="0"/>
        <v>7</v>
      </c>
      <c r="D21" s="1"/>
      <c r="E21" s="1">
        <v>3</v>
      </c>
      <c r="F21" s="1">
        <v>3</v>
      </c>
      <c r="G21" s="1">
        <v>1</v>
      </c>
      <c r="H21" s="1"/>
      <c r="I21" s="13"/>
    </row>
    <row r="22" spans="1:9" ht="18" customHeight="1" x14ac:dyDescent="0.25">
      <c r="A22" s="1"/>
      <c r="B22" s="8" t="s">
        <v>29</v>
      </c>
      <c r="C22" s="2">
        <f t="shared" si="0"/>
        <v>85</v>
      </c>
      <c r="D22" s="1">
        <v>18</v>
      </c>
      <c r="E22" s="1">
        <v>19</v>
      </c>
      <c r="F22" s="1">
        <v>29</v>
      </c>
      <c r="G22" s="1">
        <v>18</v>
      </c>
      <c r="H22" s="1">
        <v>1</v>
      </c>
      <c r="I22" s="13"/>
    </row>
    <row r="23" spans="1:9" ht="19.5" customHeight="1" x14ac:dyDescent="0.25">
      <c r="A23" s="2"/>
      <c r="B23" s="11" t="s">
        <v>30</v>
      </c>
      <c r="C23" s="2">
        <f t="shared" si="0"/>
        <v>5</v>
      </c>
      <c r="D23" s="1">
        <v>2</v>
      </c>
      <c r="E23" s="1"/>
      <c r="F23" s="1">
        <v>3</v>
      </c>
      <c r="G23" s="1"/>
      <c r="H23" s="1"/>
      <c r="I23" s="13"/>
    </row>
    <row r="24" spans="1:9" x14ac:dyDescent="0.25">
      <c r="A24" s="2">
        <v>3</v>
      </c>
      <c r="B24" s="7" t="s">
        <v>31</v>
      </c>
      <c r="C24" s="2">
        <f t="shared" si="0"/>
        <v>35</v>
      </c>
      <c r="D24" s="2">
        <v>21</v>
      </c>
      <c r="E24" s="2">
        <v>5</v>
      </c>
      <c r="F24" s="2">
        <v>6</v>
      </c>
      <c r="G24" s="2"/>
      <c r="H24" s="2">
        <v>3</v>
      </c>
      <c r="I24" s="14"/>
    </row>
    <row r="25" spans="1:9" ht="19.5" customHeight="1" x14ac:dyDescent="0.25">
      <c r="A25" s="2">
        <v>4</v>
      </c>
      <c r="B25" s="10" t="s">
        <v>5</v>
      </c>
      <c r="C25" s="2">
        <f t="shared" si="0"/>
        <v>2</v>
      </c>
      <c r="D25" s="2"/>
      <c r="E25" s="2"/>
      <c r="F25" s="2">
        <v>2</v>
      </c>
      <c r="G25" s="2"/>
      <c r="H25" s="2"/>
      <c r="I25" s="14"/>
    </row>
    <row r="26" spans="1:9" ht="17.25" customHeight="1" x14ac:dyDescent="0.25">
      <c r="A26" s="2">
        <v>5</v>
      </c>
      <c r="B26" s="10" t="s">
        <v>6</v>
      </c>
      <c r="C26" s="2">
        <f t="shared" si="0"/>
        <v>1</v>
      </c>
      <c r="D26" s="2">
        <f>D27+D28</f>
        <v>0</v>
      </c>
      <c r="E26" s="2">
        <f t="shared" ref="E26:I26" si="11">E27+E28</f>
        <v>1</v>
      </c>
      <c r="F26" s="2">
        <f t="shared" si="11"/>
        <v>0</v>
      </c>
      <c r="G26" s="2">
        <f t="shared" si="11"/>
        <v>0</v>
      </c>
      <c r="H26" s="2">
        <f t="shared" si="11"/>
        <v>0</v>
      </c>
      <c r="I26" s="2">
        <f t="shared" si="11"/>
        <v>0</v>
      </c>
    </row>
    <row r="27" spans="1:9" x14ac:dyDescent="0.25">
      <c r="A27" s="1"/>
      <c r="B27" s="8" t="s">
        <v>7</v>
      </c>
      <c r="C27" s="2">
        <f t="shared" si="0"/>
        <v>1</v>
      </c>
      <c r="D27" s="1"/>
      <c r="E27" s="1">
        <v>1</v>
      </c>
      <c r="F27" s="1"/>
      <c r="G27" s="1"/>
      <c r="H27" s="1"/>
      <c r="I27" s="13"/>
    </row>
    <row r="28" spans="1:9" x14ac:dyDescent="0.25">
      <c r="A28" s="1"/>
      <c r="B28" s="8" t="s">
        <v>8</v>
      </c>
      <c r="C28" s="2">
        <f t="shared" si="0"/>
        <v>0</v>
      </c>
      <c r="D28" s="1"/>
      <c r="E28" s="1"/>
      <c r="F28" s="1"/>
      <c r="G28" s="1"/>
      <c r="H28" s="1"/>
      <c r="I28" s="13"/>
    </row>
    <row r="29" spans="1:9" x14ac:dyDescent="0.25">
      <c r="A29" s="2">
        <v>6</v>
      </c>
      <c r="B29" s="7" t="s">
        <v>32</v>
      </c>
      <c r="C29" s="2">
        <f t="shared" si="0"/>
        <v>2</v>
      </c>
      <c r="D29" s="2"/>
      <c r="E29" s="2">
        <v>2</v>
      </c>
      <c r="F29" s="2"/>
      <c r="G29" s="2"/>
      <c r="H29" s="2"/>
      <c r="I29" s="13"/>
    </row>
    <row r="30" spans="1:9" x14ac:dyDescent="0.25">
      <c r="A30" s="2">
        <v>7</v>
      </c>
      <c r="B30" s="7" t="s">
        <v>33</v>
      </c>
      <c r="C30" s="2">
        <f t="shared" si="0"/>
        <v>80</v>
      </c>
      <c r="D30" s="2">
        <f>D31+D32</f>
        <v>25</v>
      </c>
      <c r="E30" s="2">
        <f t="shared" ref="E30:I30" si="12">E31+E32</f>
        <v>14</v>
      </c>
      <c r="F30" s="2">
        <f t="shared" si="12"/>
        <v>17</v>
      </c>
      <c r="G30" s="2">
        <f t="shared" si="12"/>
        <v>17</v>
      </c>
      <c r="H30" s="2">
        <f t="shared" si="12"/>
        <v>7</v>
      </c>
      <c r="I30" s="2">
        <f t="shared" si="12"/>
        <v>0</v>
      </c>
    </row>
    <row r="31" spans="1:9" x14ac:dyDescent="0.25">
      <c r="A31" s="1"/>
      <c r="B31" s="8" t="s">
        <v>9</v>
      </c>
      <c r="C31" s="2">
        <f t="shared" si="0"/>
        <v>58</v>
      </c>
      <c r="D31" s="1">
        <v>21</v>
      </c>
      <c r="E31" s="1">
        <v>10</v>
      </c>
      <c r="F31" s="1">
        <v>15</v>
      </c>
      <c r="G31" s="1">
        <v>12</v>
      </c>
      <c r="H31" s="1"/>
      <c r="I31" s="13"/>
    </row>
    <row r="32" spans="1:9" x14ac:dyDescent="0.25">
      <c r="A32" s="1"/>
      <c r="B32" s="8" t="s">
        <v>47</v>
      </c>
      <c r="C32" s="2">
        <f t="shared" si="0"/>
        <v>22</v>
      </c>
      <c r="D32" s="1">
        <v>4</v>
      </c>
      <c r="E32" s="1">
        <v>4</v>
      </c>
      <c r="F32" s="1">
        <v>2</v>
      </c>
      <c r="G32" s="1">
        <v>5</v>
      </c>
      <c r="H32" s="1">
        <v>7</v>
      </c>
      <c r="I32" s="1"/>
    </row>
    <row r="33" spans="1:9" ht="15.75" customHeight="1" x14ac:dyDescent="0.25">
      <c r="A33" s="2">
        <v>8</v>
      </c>
      <c r="B33" s="7" t="s">
        <v>10</v>
      </c>
      <c r="C33" s="2">
        <f t="shared" si="0"/>
        <v>13</v>
      </c>
      <c r="D33" s="2"/>
      <c r="E33" s="2"/>
      <c r="F33" s="2"/>
      <c r="G33" s="2"/>
      <c r="H33" s="2"/>
      <c r="I33" s="14">
        <v>13</v>
      </c>
    </row>
    <row r="34" spans="1:9" x14ac:dyDescent="0.25">
      <c r="A34" s="2">
        <v>9</v>
      </c>
      <c r="B34" s="7" t="s">
        <v>11</v>
      </c>
      <c r="C34" s="2">
        <f t="shared" si="0"/>
        <v>104</v>
      </c>
      <c r="D34" s="2">
        <v>33</v>
      </c>
      <c r="E34" s="2">
        <v>16</v>
      </c>
      <c r="F34" s="2">
        <v>28</v>
      </c>
      <c r="G34" s="2">
        <v>26</v>
      </c>
      <c r="H34" s="2">
        <v>1</v>
      </c>
      <c r="I34" s="14"/>
    </row>
    <row r="35" spans="1:9" ht="17.25" customHeight="1" x14ac:dyDescent="0.25">
      <c r="A35" s="2"/>
      <c r="B35" s="8" t="s">
        <v>57</v>
      </c>
      <c r="C35" s="1">
        <f t="shared" ref="C35:C54" si="13">SUM(D35:I35)</f>
        <v>8</v>
      </c>
      <c r="D35" s="1">
        <v>1</v>
      </c>
      <c r="E35" s="1">
        <v>1</v>
      </c>
      <c r="F35" s="1">
        <v>4</v>
      </c>
      <c r="G35" s="1">
        <v>2</v>
      </c>
      <c r="H35" s="1"/>
      <c r="I35" s="13"/>
    </row>
    <row r="36" spans="1:9" x14ac:dyDescent="0.25">
      <c r="A36" s="2">
        <v>10</v>
      </c>
      <c r="B36" s="7" t="s">
        <v>12</v>
      </c>
      <c r="C36" s="2">
        <f t="shared" si="13"/>
        <v>5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/>
    </row>
    <row r="37" spans="1:9" ht="18" customHeight="1" x14ac:dyDescent="0.25">
      <c r="A37" s="2">
        <v>11</v>
      </c>
      <c r="B37" s="7" t="s">
        <v>13</v>
      </c>
      <c r="C37" s="2">
        <f t="shared" si="13"/>
        <v>105</v>
      </c>
      <c r="D37" s="2">
        <f t="shared" ref="D37:I37" si="14">D38+D47+D48+D49+D50</f>
        <v>38</v>
      </c>
      <c r="E37" s="2">
        <f t="shared" si="14"/>
        <v>18</v>
      </c>
      <c r="F37" s="2">
        <f t="shared" si="14"/>
        <v>22</v>
      </c>
      <c r="G37" s="2">
        <f t="shared" si="14"/>
        <v>21</v>
      </c>
      <c r="H37" s="2">
        <f t="shared" si="14"/>
        <v>2</v>
      </c>
      <c r="I37" s="2">
        <f t="shared" si="14"/>
        <v>4</v>
      </c>
    </row>
    <row r="38" spans="1:9" x14ac:dyDescent="0.25">
      <c r="A38" s="1"/>
      <c r="B38" s="7" t="s">
        <v>14</v>
      </c>
      <c r="C38" s="2">
        <f t="shared" si="13"/>
        <v>73</v>
      </c>
      <c r="D38" s="2">
        <f t="shared" ref="D38:I38" si="15">SUM(D39:D46)</f>
        <v>27</v>
      </c>
      <c r="E38" s="2">
        <f t="shared" si="15"/>
        <v>16</v>
      </c>
      <c r="F38" s="2">
        <f t="shared" si="15"/>
        <v>14</v>
      </c>
      <c r="G38" s="2">
        <f t="shared" si="15"/>
        <v>16</v>
      </c>
      <c r="H38" s="2">
        <f t="shared" si="15"/>
        <v>0</v>
      </c>
      <c r="I38" s="2">
        <f t="shared" si="15"/>
        <v>0</v>
      </c>
    </row>
    <row r="39" spans="1:9" x14ac:dyDescent="0.25">
      <c r="A39" s="1"/>
      <c r="B39" s="8" t="s">
        <v>15</v>
      </c>
      <c r="C39" s="2">
        <f t="shared" si="13"/>
        <v>20</v>
      </c>
      <c r="D39" s="1">
        <v>5</v>
      </c>
      <c r="E39" s="1">
        <v>5</v>
      </c>
      <c r="F39" s="1">
        <v>6</v>
      </c>
      <c r="G39" s="1">
        <v>4</v>
      </c>
      <c r="H39" s="1"/>
      <c r="I39" s="13"/>
    </row>
    <row r="40" spans="1:9" x14ac:dyDescent="0.25">
      <c r="A40" s="1"/>
      <c r="B40" s="8" t="s">
        <v>16</v>
      </c>
      <c r="C40" s="2">
        <f t="shared" si="13"/>
        <v>34</v>
      </c>
      <c r="D40" s="1">
        <v>13</v>
      </c>
      <c r="E40" s="1">
        <v>7</v>
      </c>
      <c r="F40" s="1">
        <v>5</v>
      </c>
      <c r="G40" s="1">
        <v>9</v>
      </c>
      <c r="H40" s="1"/>
      <c r="I40" s="13"/>
    </row>
    <row r="41" spans="1:9" x14ac:dyDescent="0.25">
      <c r="A41" s="1"/>
      <c r="B41" s="8" t="s">
        <v>17</v>
      </c>
      <c r="C41" s="2">
        <f t="shared" si="13"/>
        <v>5</v>
      </c>
      <c r="D41" s="1">
        <v>3</v>
      </c>
      <c r="E41" s="1">
        <v>1</v>
      </c>
      <c r="F41" s="1">
        <v>1</v>
      </c>
      <c r="G41" s="1"/>
      <c r="H41" s="1"/>
      <c r="I41" s="13"/>
    </row>
    <row r="42" spans="1:9" x14ac:dyDescent="0.25">
      <c r="A42" s="1"/>
      <c r="B42" s="8" t="s">
        <v>18</v>
      </c>
      <c r="C42" s="2">
        <f t="shared" si="13"/>
        <v>0</v>
      </c>
      <c r="D42" s="1"/>
      <c r="E42" s="1"/>
      <c r="F42" s="1"/>
      <c r="G42" s="1"/>
      <c r="H42" s="1"/>
      <c r="I42" s="13"/>
    </row>
    <row r="43" spans="1:9" x14ac:dyDescent="0.25">
      <c r="A43" s="1"/>
      <c r="B43" s="8" t="s">
        <v>19</v>
      </c>
      <c r="C43" s="2">
        <f t="shared" si="13"/>
        <v>5</v>
      </c>
      <c r="D43" s="1">
        <v>1</v>
      </c>
      <c r="E43" s="1">
        <v>2</v>
      </c>
      <c r="F43" s="1">
        <v>2</v>
      </c>
      <c r="G43" s="1"/>
      <c r="H43" s="1"/>
      <c r="I43" s="13"/>
    </row>
    <row r="44" spans="1:9" x14ac:dyDescent="0.25">
      <c r="A44" s="1"/>
      <c r="B44" s="8" t="s">
        <v>20</v>
      </c>
      <c r="C44" s="2">
        <f t="shared" si="13"/>
        <v>0</v>
      </c>
      <c r="D44" s="1"/>
      <c r="E44" s="1"/>
      <c r="F44" s="1"/>
      <c r="G44" s="1"/>
      <c r="H44" s="1"/>
      <c r="I44" s="13"/>
    </row>
    <row r="45" spans="1:9" x14ac:dyDescent="0.25">
      <c r="A45" s="1"/>
      <c r="B45" s="8" t="s">
        <v>21</v>
      </c>
      <c r="C45" s="2">
        <f t="shared" si="13"/>
        <v>9</v>
      </c>
      <c r="D45" s="1">
        <v>5</v>
      </c>
      <c r="E45" s="1">
        <v>1</v>
      </c>
      <c r="F45" s="1"/>
      <c r="G45" s="1">
        <v>3</v>
      </c>
      <c r="H45" s="1"/>
      <c r="I45" s="13"/>
    </row>
    <row r="46" spans="1:9" x14ac:dyDescent="0.25">
      <c r="A46" s="1"/>
      <c r="B46" s="8" t="s">
        <v>22</v>
      </c>
      <c r="C46" s="2">
        <f t="shared" si="13"/>
        <v>0</v>
      </c>
      <c r="D46" s="1"/>
      <c r="E46" s="1"/>
      <c r="F46" s="1"/>
      <c r="G46" s="1"/>
      <c r="H46" s="1"/>
      <c r="I46" s="13"/>
    </row>
    <row r="47" spans="1:9" x14ac:dyDescent="0.25">
      <c r="A47" s="1"/>
      <c r="B47" s="7" t="s">
        <v>23</v>
      </c>
      <c r="C47" s="2">
        <f t="shared" si="13"/>
        <v>0</v>
      </c>
      <c r="D47" s="2"/>
      <c r="E47" s="2"/>
      <c r="F47" s="2"/>
      <c r="G47" s="2"/>
      <c r="H47" s="2"/>
      <c r="I47" s="13"/>
    </row>
    <row r="48" spans="1:9" x14ac:dyDescent="0.25">
      <c r="A48" s="1"/>
      <c r="B48" s="7" t="s">
        <v>24</v>
      </c>
      <c r="C48" s="2">
        <f t="shared" si="13"/>
        <v>1</v>
      </c>
      <c r="D48" s="2">
        <v>1</v>
      </c>
      <c r="E48" s="2"/>
      <c r="F48" s="2"/>
      <c r="G48" s="2"/>
      <c r="H48" s="2"/>
      <c r="I48" s="13"/>
    </row>
    <row r="49" spans="1:9" ht="18.75" customHeight="1" x14ac:dyDescent="0.25">
      <c r="A49" s="1"/>
      <c r="B49" s="10" t="s">
        <v>34</v>
      </c>
      <c r="C49" s="2">
        <f t="shared" si="13"/>
        <v>0</v>
      </c>
      <c r="D49" s="2"/>
      <c r="E49" s="2"/>
      <c r="F49" s="2"/>
      <c r="G49" s="2"/>
      <c r="H49" s="2"/>
      <c r="I49" s="13"/>
    </row>
    <row r="50" spans="1:9" ht="17.25" customHeight="1" x14ac:dyDescent="0.25">
      <c r="A50" s="1"/>
      <c r="B50" s="7" t="s">
        <v>40</v>
      </c>
      <c r="C50" s="2">
        <f t="shared" si="13"/>
        <v>31</v>
      </c>
      <c r="D50" s="2">
        <f t="shared" ref="D50:I50" si="16">SUM(D51:D54)</f>
        <v>10</v>
      </c>
      <c r="E50" s="2">
        <f t="shared" si="16"/>
        <v>2</v>
      </c>
      <c r="F50" s="2">
        <f t="shared" si="16"/>
        <v>8</v>
      </c>
      <c r="G50" s="2">
        <f t="shared" si="16"/>
        <v>5</v>
      </c>
      <c r="H50" s="2">
        <f t="shared" si="16"/>
        <v>2</v>
      </c>
      <c r="I50" s="2">
        <f t="shared" si="16"/>
        <v>4</v>
      </c>
    </row>
    <row r="51" spans="1:9" ht="17.25" customHeight="1" x14ac:dyDescent="0.25">
      <c r="A51" s="1"/>
      <c r="B51" s="8" t="s">
        <v>41</v>
      </c>
      <c r="C51" s="2">
        <f t="shared" si="13"/>
        <v>6</v>
      </c>
      <c r="D51" s="1">
        <v>3</v>
      </c>
      <c r="E51" s="1">
        <v>1</v>
      </c>
      <c r="F51" s="1">
        <v>1</v>
      </c>
      <c r="G51" s="1">
        <v>1</v>
      </c>
      <c r="H51" s="1"/>
      <c r="I51" s="13"/>
    </row>
    <row r="52" spans="1:9" ht="17.25" customHeight="1" x14ac:dyDescent="0.25">
      <c r="A52" s="1"/>
      <c r="B52" s="8" t="s">
        <v>42</v>
      </c>
      <c r="C52" s="2">
        <f t="shared" si="13"/>
        <v>12</v>
      </c>
      <c r="D52" s="1">
        <v>5</v>
      </c>
      <c r="E52" s="1"/>
      <c r="F52" s="1">
        <v>3</v>
      </c>
      <c r="G52" s="1">
        <v>3</v>
      </c>
      <c r="H52" s="1"/>
      <c r="I52" s="13">
        <v>1</v>
      </c>
    </row>
    <row r="53" spans="1:9" ht="17.25" customHeight="1" x14ac:dyDescent="0.25">
      <c r="A53" s="1"/>
      <c r="B53" s="8" t="s">
        <v>43</v>
      </c>
      <c r="C53" s="2">
        <f t="shared" si="13"/>
        <v>0</v>
      </c>
      <c r="D53" s="1"/>
      <c r="E53" s="1"/>
      <c r="F53" s="1"/>
      <c r="G53" s="1"/>
      <c r="H53" s="1"/>
      <c r="I53" s="13"/>
    </row>
    <row r="54" spans="1:9" ht="18.75" customHeight="1" x14ac:dyDescent="0.25">
      <c r="A54" s="1"/>
      <c r="B54" s="8" t="s">
        <v>56</v>
      </c>
      <c r="C54" s="2">
        <f t="shared" si="13"/>
        <v>13</v>
      </c>
      <c r="D54" s="1">
        <v>2</v>
      </c>
      <c r="E54" s="1">
        <v>1</v>
      </c>
      <c r="F54" s="1">
        <v>4</v>
      </c>
      <c r="G54" s="1">
        <v>1</v>
      </c>
      <c r="H54" s="1">
        <v>2</v>
      </c>
      <c r="I54" s="13">
        <v>3</v>
      </c>
    </row>
    <row r="55" spans="1:9" x14ac:dyDescent="0.25">
      <c r="A55" s="5"/>
    </row>
    <row r="56" spans="1:9" x14ac:dyDescent="0.25">
      <c r="A56" s="5"/>
    </row>
    <row r="57" spans="1:9" x14ac:dyDescent="0.25">
      <c r="A57" s="5"/>
    </row>
  </sheetData>
  <mergeCells count="7">
    <mergeCell ref="A6:A7"/>
    <mergeCell ref="B6:B7"/>
    <mergeCell ref="C6:C7"/>
    <mergeCell ref="D6:I6"/>
    <mergeCell ref="D1:I1"/>
    <mergeCell ref="D2:I2"/>
    <mergeCell ref="D3:I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2023-05-31T07:29:28Z</dcterms:modified>
</cp:coreProperties>
</file>