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8" i="1" l="1"/>
  <c r="D58" i="1"/>
  <c r="E57" i="1"/>
  <c r="D57" i="1"/>
  <c r="E56" i="1"/>
  <c r="D56" i="1"/>
  <c r="E55" i="1"/>
  <c r="D55" i="1"/>
  <c r="F54" i="1"/>
  <c r="F49" i="1"/>
  <c r="F51" i="1"/>
  <c r="F52" i="1"/>
  <c r="F53" i="1"/>
  <c r="F50" i="1"/>
  <c r="F48" i="1"/>
  <c r="F28" i="1"/>
  <c r="F35" i="1"/>
  <c r="F36" i="1"/>
  <c r="F34" i="1"/>
  <c r="F37" i="1"/>
  <c r="F19" i="1"/>
  <c r="F20" i="1"/>
  <c r="F21" i="1"/>
  <c r="F22" i="1"/>
  <c r="F23" i="1"/>
  <c r="F24" i="1"/>
  <c r="F25" i="1"/>
  <c r="F26" i="1"/>
  <c r="F18" i="1"/>
  <c r="E17" i="1"/>
  <c r="D17" i="1"/>
  <c r="F9" i="1"/>
  <c r="F10" i="1"/>
  <c r="F11" i="1"/>
  <c r="F12" i="1"/>
  <c r="F13" i="1"/>
  <c r="F14" i="1"/>
  <c r="F15" i="1"/>
  <c r="F16" i="1"/>
  <c r="F8" i="1"/>
  <c r="E7" i="1"/>
  <c r="D7" i="1"/>
  <c r="F57" i="1" l="1"/>
  <c r="F58" i="1"/>
  <c r="F59" i="1"/>
  <c r="F30" i="1" l="1"/>
  <c r="E38" i="1" l="1"/>
  <c r="D38" i="1"/>
  <c r="F47" i="1"/>
  <c r="F46" i="1"/>
  <c r="F56" i="1" l="1"/>
  <c r="F29" i="1"/>
  <c r="F31" i="1"/>
  <c r="F45" i="1"/>
  <c r="F32" i="1"/>
  <c r="F33" i="1"/>
  <c r="F42" i="1"/>
  <c r="F39" i="1"/>
  <c r="F40" i="1"/>
  <c r="F43" i="1"/>
  <c r="F41" i="1"/>
  <c r="F17" i="1" l="1"/>
  <c r="F38" i="1"/>
  <c r="F7" i="1" l="1"/>
  <c r="F55" i="1" l="1"/>
</calcChain>
</file>

<file path=xl/sharedStrings.xml><?xml version="1.0" encoding="utf-8"?>
<sst xmlns="http://schemas.openxmlformats.org/spreadsheetml/2006/main" count="111" uniqueCount="55">
  <si>
    <t>№ п/п</t>
  </si>
  <si>
    <t>Наименование показателя</t>
  </si>
  <si>
    <t>ед.изм</t>
  </si>
  <si>
    <t>Отчетный период</t>
  </si>
  <si>
    <t>Темп                                роста (+) снижения (-)</t>
  </si>
  <si>
    <t>ед</t>
  </si>
  <si>
    <t>чел</t>
  </si>
  <si>
    <t>в %</t>
  </si>
  <si>
    <t xml:space="preserve"> </t>
  </si>
  <si>
    <t>Кража автотранспорта</t>
  </si>
  <si>
    <t>Кража скота</t>
  </si>
  <si>
    <t>Кража сотовых телефонов</t>
  </si>
  <si>
    <t xml:space="preserve">Кража квартир </t>
  </si>
  <si>
    <t>Иные (мелкие) кражи</t>
  </si>
  <si>
    <t>Количество зарегистрированных преступлений всего по МО МВД "Барун-Хемчикский"</t>
  </si>
  <si>
    <r>
      <rPr>
        <b/>
        <sz val="11"/>
        <color theme="1"/>
        <rFont val="Times New Roman"/>
        <family val="1"/>
        <charset val="204"/>
      </rPr>
      <t>Правоохранительная деятельность</t>
    </r>
    <r>
      <rPr>
        <sz val="11"/>
        <color theme="1"/>
        <rFont val="Times New Roman"/>
        <family val="1"/>
        <charset val="204"/>
      </rPr>
      <t xml:space="preserve"> (криминогенная обстановка по данным МО МВД "Барун-Хемчикский")</t>
    </r>
  </si>
  <si>
    <t xml:space="preserve">           Изнасилование</t>
  </si>
  <si>
    <t xml:space="preserve">           Разбои</t>
  </si>
  <si>
    <t xml:space="preserve">           Грабежи</t>
  </si>
  <si>
    <t xml:space="preserve">           Умышленное причинение тяжкого вреда здоровью</t>
  </si>
  <si>
    <t xml:space="preserve">           Умышленное причинение тяжкого вреда здоровью со смертельным исходом</t>
  </si>
  <si>
    <r>
      <t xml:space="preserve">        </t>
    </r>
    <r>
      <rPr>
        <sz val="9"/>
        <color theme="1"/>
        <rFont val="Times New Roman"/>
        <family val="1"/>
        <charset val="204"/>
      </rPr>
      <t xml:space="preserve">Приложение № </t>
    </r>
    <r>
      <rPr>
        <b/>
        <sz val="9"/>
        <color theme="1"/>
        <rFont val="Times New Roman"/>
        <family val="1"/>
        <charset val="204"/>
      </rPr>
      <t>21</t>
    </r>
    <r>
      <rPr>
        <sz val="9"/>
        <color theme="1"/>
        <rFont val="Times New Roman"/>
        <family val="1"/>
        <charset val="204"/>
      </rPr>
      <t xml:space="preserve"> к отчету КПСЭР</t>
    </r>
  </si>
  <si>
    <t>с. Ак</t>
  </si>
  <si>
    <t>с. Аксы-Барлык</t>
  </si>
  <si>
    <t>с. Аянгаты</t>
  </si>
  <si>
    <t>с. Барлык</t>
  </si>
  <si>
    <t>с. Бижиктиг-Хая</t>
  </si>
  <si>
    <t>с. Хонделен</t>
  </si>
  <si>
    <t>с. Шекпээр</t>
  </si>
  <si>
    <t>с. Эрги-Барылк</t>
  </si>
  <si>
    <t>с. Кызыл-Мажалык</t>
  </si>
  <si>
    <t xml:space="preserve">           Незаконный оборот оружия</t>
  </si>
  <si>
    <t xml:space="preserve">из них по видам классификации: </t>
  </si>
  <si>
    <t xml:space="preserve">           Убийств </t>
  </si>
  <si>
    <r>
      <t>Численность преступлений, совершенных</t>
    </r>
    <r>
      <rPr>
        <b/>
        <sz val="11"/>
        <color theme="1"/>
        <rFont val="Times New Roman"/>
        <family val="1"/>
        <charset val="204"/>
      </rPr>
      <t xml:space="preserve"> в общественных местах</t>
    </r>
  </si>
  <si>
    <r>
      <t>Численность преступлений, совершенных</t>
    </r>
    <r>
      <rPr>
        <b/>
        <sz val="11"/>
        <color theme="1"/>
        <rFont val="Times New Roman"/>
        <family val="1"/>
        <charset val="204"/>
      </rPr>
      <t xml:space="preserve"> на улицах</t>
    </r>
  </si>
  <si>
    <r>
      <t>Численность преступлений, совершенных</t>
    </r>
    <r>
      <rPr>
        <b/>
        <sz val="11"/>
        <color theme="1"/>
        <rFont val="Times New Roman"/>
        <family val="1"/>
        <charset val="204"/>
      </rPr>
      <t xml:space="preserve"> в состоянии алкогольного опьянения</t>
    </r>
  </si>
  <si>
    <r>
      <t xml:space="preserve">Зарегистрировано </t>
    </r>
    <r>
      <rPr>
        <b/>
        <sz val="11"/>
        <color theme="1"/>
        <rFont val="Times New Roman"/>
        <family val="1"/>
        <charset val="204"/>
      </rPr>
      <t>дорожно-транспортных происшествий</t>
    </r>
  </si>
  <si>
    <t xml:space="preserve">            в которых погибли</t>
  </si>
  <si>
    <t xml:space="preserve">               из них дети</t>
  </si>
  <si>
    <t xml:space="preserve">            в которых ранены</t>
  </si>
  <si>
    <r>
      <t xml:space="preserve">втч </t>
    </r>
    <r>
      <rPr>
        <b/>
        <sz val="11"/>
        <color theme="1"/>
        <rFont val="Times New Roman"/>
        <family val="1"/>
        <charset val="204"/>
      </rPr>
      <t>по вине водителей в нетрезвом состоянии</t>
    </r>
  </si>
  <si>
    <r>
      <t xml:space="preserve">из числа </t>
    </r>
    <r>
      <rPr>
        <b/>
        <sz val="11"/>
        <color theme="1"/>
        <rFont val="Times New Roman"/>
        <family val="1"/>
        <charset val="204"/>
      </rPr>
      <t>зарегистрированных ДТП возбуждены уголовных дел</t>
    </r>
  </si>
  <si>
    <t xml:space="preserve">Расшифровка преступлений по местам совершения </t>
  </si>
  <si>
    <r>
      <t xml:space="preserve">Удельный весь </t>
    </r>
    <r>
      <rPr>
        <b/>
        <sz val="11"/>
        <color theme="1"/>
        <rFont val="Times New Roman"/>
        <family val="1"/>
        <charset val="204"/>
      </rPr>
      <t xml:space="preserve">преступлений, совершенных в общественных местах </t>
    </r>
    <r>
      <rPr>
        <sz val="11"/>
        <color theme="1"/>
        <rFont val="Times New Roman"/>
        <family val="1"/>
        <charset val="204"/>
      </rPr>
      <t xml:space="preserve">от общего количества зарегистрированных преступлений </t>
    </r>
  </si>
  <si>
    <r>
      <t xml:space="preserve">Удельный весь совершенных преступлений, </t>
    </r>
    <r>
      <rPr>
        <b/>
        <sz val="11"/>
        <color theme="1"/>
        <rFont val="Times New Roman"/>
        <family val="1"/>
        <charset val="204"/>
      </rPr>
      <t xml:space="preserve">в состоянии алкогольного опьянения </t>
    </r>
    <r>
      <rPr>
        <sz val="11"/>
        <color theme="1"/>
        <rFont val="Times New Roman"/>
        <family val="1"/>
        <charset val="204"/>
      </rPr>
      <t xml:space="preserve">от общего количества зарегистрированных преступлений </t>
    </r>
  </si>
  <si>
    <r>
      <t xml:space="preserve">Удельный весь </t>
    </r>
    <r>
      <rPr>
        <sz val="11"/>
        <color theme="1"/>
        <rFont val="Times New Roman"/>
        <family val="1"/>
        <charset val="204"/>
      </rPr>
      <t xml:space="preserve">преступлений, </t>
    </r>
    <r>
      <rPr>
        <b/>
        <sz val="11"/>
        <color theme="1"/>
        <rFont val="Times New Roman"/>
        <family val="1"/>
        <charset val="204"/>
      </rPr>
      <t xml:space="preserve">совершенных на улицах </t>
    </r>
    <r>
      <rPr>
        <sz val="11"/>
        <color theme="1"/>
        <rFont val="Times New Roman"/>
        <family val="1"/>
        <charset val="204"/>
      </rPr>
      <t xml:space="preserve">от общего количества зарегистрированных преступлений </t>
    </r>
  </si>
  <si>
    <r>
      <t xml:space="preserve">Удельный весь </t>
    </r>
    <r>
      <rPr>
        <b/>
        <sz val="11"/>
        <color theme="1"/>
        <rFont val="Times New Roman"/>
        <family val="1"/>
        <charset val="204"/>
      </rPr>
      <t>тяжких, особо тяжких</t>
    </r>
    <r>
      <rPr>
        <sz val="11"/>
        <color theme="1"/>
        <rFont val="Times New Roman"/>
        <family val="1"/>
        <charset val="204"/>
      </rPr>
      <t xml:space="preserve"> преступлений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от общего количества зарегистрированных преступлений </t>
    </r>
  </si>
  <si>
    <t>Изъято алкогольной продукции</t>
  </si>
  <si>
    <t>литров</t>
  </si>
  <si>
    <t xml:space="preserve">           Незаконный оборот наркотическими средствами, психотропными и сильнодействующими веществами </t>
  </si>
  <si>
    <t xml:space="preserve">           Преступления в сфере информационно - телекоммуникационном формате</t>
  </si>
  <si>
    <t xml:space="preserve">           Преступления экономической направленности</t>
  </si>
  <si>
    <t xml:space="preserve">Численность зарегистрированных краж всего </t>
  </si>
  <si>
    <t>Численность зарегистрированных тяжких и особо тяжких  преступлений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</si>
</sst>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topLeftCell="A52" zoomScaleNormal="100" workbookViewId="0">
      <selection activeCell="B58" sqref="B58"/>
    </sheetView>
  </sheetViews>
  <sheetFormatPr defaultRowHeight="15" x14ac:dyDescent="0.25"/>
  <cols>
    <col min="1" max="1" width="3.85546875" customWidth="1"/>
    <col min="2" max="2" width="40.7109375" customWidth="1"/>
    <col min="3" max="3" width="7.85546875" customWidth="1"/>
    <col min="6" max="6" width="10.7109375" customWidth="1"/>
  </cols>
  <sheetData>
    <row r="1" spans="1:10" x14ac:dyDescent="0.25">
      <c r="A1" s="2"/>
      <c r="B1" s="2"/>
      <c r="C1" s="2" t="s">
        <v>21</v>
      </c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27.75" customHeight="1" x14ac:dyDescent="0.25">
      <c r="A3" s="12" t="s">
        <v>15</v>
      </c>
      <c r="B3" s="12"/>
      <c r="C3" s="12"/>
      <c r="D3" s="12"/>
      <c r="E3" s="12"/>
      <c r="F3" s="7"/>
      <c r="G3" s="7"/>
      <c r="H3" s="3"/>
      <c r="I3" s="3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6.5" customHeight="1" x14ac:dyDescent="0.25">
      <c r="A5" s="15" t="s">
        <v>0</v>
      </c>
      <c r="B5" s="17" t="s">
        <v>1</v>
      </c>
      <c r="C5" s="19" t="s">
        <v>2</v>
      </c>
      <c r="D5" s="14" t="s">
        <v>3</v>
      </c>
      <c r="E5" s="14"/>
      <c r="F5" s="21" t="s">
        <v>4</v>
      </c>
      <c r="G5" s="3"/>
      <c r="H5" s="3"/>
      <c r="I5" s="3"/>
      <c r="J5" s="1"/>
    </row>
    <row r="6" spans="1:10" ht="22.5" customHeight="1" x14ac:dyDescent="0.25">
      <c r="A6" s="16"/>
      <c r="B6" s="18"/>
      <c r="C6" s="20"/>
      <c r="D6" s="8">
        <v>2022</v>
      </c>
      <c r="E6" s="8">
        <v>2023</v>
      </c>
      <c r="F6" s="22"/>
      <c r="G6" s="2"/>
      <c r="H6" s="2"/>
      <c r="I6" s="2"/>
    </row>
    <row r="7" spans="1:10" ht="51" customHeight="1" x14ac:dyDescent="0.25">
      <c r="A7" s="5">
        <v>1</v>
      </c>
      <c r="B7" s="9" t="s">
        <v>14</v>
      </c>
      <c r="C7" s="5" t="s">
        <v>5</v>
      </c>
      <c r="D7" s="5">
        <f>SUM(D8:D16)</f>
        <v>229</v>
      </c>
      <c r="E7" s="5">
        <f>SUM(E8:E16)</f>
        <v>153</v>
      </c>
      <c r="F7" s="5">
        <f>E7-D7</f>
        <v>-76</v>
      </c>
      <c r="G7" s="2"/>
      <c r="H7" s="2"/>
      <c r="I7" s="2"/>
    </row>
    <row r="8" spans="1:10" ht="20.25" customHeight="1" x14ac:dyDescent="0.25">
      <c r="A8" s="5"/>
      <c r="B8" s="10" t="s">
        <v>22</v>
      </c>
      <c r="C8" s="4" t="s">
        <v>5</v>
      </c>
      <c r="D8" s="4">
        <v>14</v>
      </c>
      <c r="E8" s="4">
        <v>8</v>
      </c>
      <c r="F8" s="4">
        <f>E8-D8</f>
        <v>-6</v>
      </c>
      <c r="G8" s="2"/>
      <c r="H8" s="2"/>
      <c r="I8" s="2"/>
    </row>
    <row r="9" spans="1:10" ht="18.75" customHeight="1" x14ac:dyDescent="0.25">
      <c r="A9" s="5"/>
      <c r="B9" s="10" t="s">
        <v>23</v>
      </c>
      <c r="C9" s="4" t="s">
        <v>5</v>
      </c>
      <c r="D9" s="4">
        <v>5</v>
      </c>
      <c r="E9" s="4">
        <v>3</v>
      </c>
      <c r="F9" s="4">
        <f t="shared" ref="F9:F16" si="0">E9-D9</f>
        <v>-2</v>
      </c>
      <c r="G9" s="2"/>
      <c r="H9" s="2"/>
      <c r="I9" s="2"/>
    </row>
    <row r="10" spans="1:10" ht="18.75" customHeight="1" x14ac:dyDescent="0.25">
      <c r="A10" s="5"/>
      <c r="B10" s="10" t="s">
        <v>24</v>
      </c>
      <c r="C10" s="4" t="s">
        <v>5</v>
      </c>
      <c r="D10" s="4"/>
      <c r="E10" s="4">
        <v>5</v>
      </c>
      <c r="F10" s="4">
        <f t="shared" si="0"/>
        <v>5</v>
      </c>
      <c r="G10" s="2"/>
      <c r="H10" s="2"/>
      <c r="I10" s="2"/>
    </row>
    <row r="11" spans="1:10" ht="18.75" customHeight="1" x14ac:dyDescent="0.25">
      <c r="A11" s="5"/>
      <c r="B11" s="10" t="s">
        <v>25</v>
      </c>
      <c r="C11" s="4" t="s">
        <v>5</v>
      </c>
      <c r="D11" s="4">
        <v>26</v>
      </c>
      <c r="E11" s="4">
        <v>7</v>
      </c>
      <c r="F11" s="4">
        <f t="shared" si="0"/>
        <v>-19</v>
      </c>
      <c r="G11" s="2"/>
      <c r="H11" s="2"/>
      <c r="I11" s="2"/>
    </row>
    <row r="12" spans="1:10" ht="21" customHeight="1" x14ac:dyDescent="0.25">
      <c r="A12" s="5"/>
      <c r="B12" s="10" t="s">
        <v>26</v>
      </c>
      <c r="C12" s="4" t="s">
        <v>5</v>
      </c>
      <c r="D12" s="4">
        <v>9</v>
      </c>
      <c r="E12" s="4">
        <v>8</v>
      </c>
      <c r="F12" s="4">
        <f t="shared" si="0"/>
        <v>-1</v>
      </c>
      <c r="G12" s="2"/>
      <c r="H12" s="2"/>
      <c r="I12" s="2"/>
    </row>
    <row r="13" spans="1:10" ht="21" customHeight="1" x14ac:dyDescent="0.25">
      <c r="A13" s="5"/>
      <c r="B13" s="10" t="s">
        <v>27</v>
      </c>
      <c r="C13" s="4" t="s">
        <v>5</v>
      </c>
      <c r="D13" s="4">
        <v>8</v>
      </c>
      <c r="E13" s="4">
        <v>10</v>
      </c>
      <c r="F13" s="4">
        <f t="shared" si="0"/>
        <v>2</v>
      </c>
      <c r="G13" s="2"/>
      <c r="H13" s="2"/>
      <c r="I13" s="2"/>
    </row>
    <row r="14" spans="1:10" ht="19.5" customHeight="1" x14ac:dyDescent="0.25">
      <c r="A14" s="5"/>
      <c r="B14" s="10" t="s">
        <v>28</v>
      </c>
      <c r="C14" s="4" t="s">
        <v>5</v>
      </c>
      <c r="D14" s="4">
        <v>23</v>
      </c>
      <c r="E14" s="4">
        <v>16</v>
      </c>
      <c r="F14" s="4">
        <f t="shared" si="0"/>
        <v>-7</v>
      </c>
      <c r="G14" s="2"/>
      <c r="H14" s="2"/>
      <c r="I14" s="2"/>
    </row>
    <row r="15" spans="1:10" ht="19.5" customHeight="1" x14ac:dyDescent="0.25">
      <c r="A15" s="5"/>
      <c r="B15" s="10" t="s">
        <v>29</v>
      </c>
      <c r="C15" s="4" t="s">
        <v>5</v>
      </c>
      <c r="D15" s="4">
        <v>21</v>
      </c>
      <c r="E15" s="4">
        <v>6</v>
      </c>
      <c r="F15" s="4">
        <f t="shared" si="0"/>
        <v>-15</v>
      </c>
      <c r="G15" s="2"/>
      <c r="H15" s="2"/>
      <c r="I15" s="2"/>
    </row>
    <row r="16" spans="1:10" ht="18" customHeight="1" x14ac:dyDescent="0.25">
      <c r="A16" s="5"/>
      <c r="B16" s="10" t="s">
        <v>30</v>
      </c>
      <c r="C16" s="4" t="s">
        <v>5</v>
      </c>
      <c r="D16" s="4">
        <v>123</v>
      </c>
      <c r="E16" s="4">
        <v>90</v>
      </c>
      <c r="F16" s="4">
        <f t="shared" si="0"/>
        <v>-33</v>
      </c>
      <c r="G16" s="2"/>
      <c r="H16" s="2"/>
      <c r="I16" s="2"/>
    </row>
    <row r="17" spans="1:9" ht="31.5" customHeight="1" x14ac:dyDescent="0.25">
      <c r="A17" s="5">
        <v>2</v>
      </c>
      <c r="B17" s="9" t="s">
        <v>54</v>
      </c>
      <c r="C17" s="5" t="s">
        <v>5</v>
      </c>
      <c r="D17" s="5">
        <f>SUM(D18:D26)</f>
        <v>59</v>
      </c>
      <c r="E17" s="5">
        <f>SUM(E18:E26)</f>
        <v>61</v>
      </c>
      <c r="F17" s="5">
        <f t="shared" ref="F17:F32" si="1">E17-D17</f>
        <v>2</v>
      </c>
      <c r="G17" s="2"/>
      <c r="H17" s="2"/>
      <c r="I17" s="2"/>
    </row>
    <row r="18" spans="1:9" ht="23.25" customHeight="1" x14ac:dyDescent="0.25">
      <c r="A18" s="5"/>
      <c r="B18" s="10" t="s">
        <v>22</v>
      </c>
      <c r="C18" s="4" t="s">
        <v>5</v>
      </c>
      <c r="D18" s="4">
        <v>3</v>
      </c>
      <c r="E18" s="4">
        <v>3</v>
      </c>
      <c r="F18" s="4">
        <f>E18-D18</f>
        <v>0</v>
      </c>
      <c r="G18" s="2"/>
      <c r="H18" s="2"/>
      <c r="I18" s="2"/>
    </row>
    <row r="19" spans="1:9" ht="23.25" customHeight="1" x14ac:dyDescent="0.25">
      <c r="A19" s="5"/>
      <c r="B19" s="10" t="s">
        <v>23</v>
      </c>
      <c r="C19" s="4" t="s">
        <v>5</v>
      </c>
      <c r="D19" s="4">
        <v>1</v>
      </c>
      <c r="E19" s="4">
        <v>2</v>
      </c>
      <c r="F19" s="4">
        <f t="shared" ref="F19:F26" si="2">E19-D19</f>
        <v>1</v>
      </c>
      <c r="G19" s="2"/>
      <c r="H19" s="2"/>
      <c r="I19" s="2"/>
    </row>
    <row r="20" spans="1:9" ht="23.25" customHeight="1" x14ac:dyDescent="0.25">
      <c r="A20" s="5"/>
      <c r="B20" s="10" t="s">
        <v>24</v>
      </c>
      <c r="C20" s="4" t="s">
        <v>5</v>
      </c>
      <c r="D20" s="4"/>
      <c r="E20" s="4">
        <v>1</v>
      </c>
      <c r="F20" s="4">
        <f t="shared" si="2"/>
        <v>1</v>
      </c>
      <c r="G20" s="2"/>
      <c r="H20" s="2"/>
      <c r="I20" s="2"/>
    </row>
    <row r="21" spans="1:9" ht="23.25" customHeight="1" x14ac:dyDescent="0.25">
      <c r="A21" s="5"/>
      <c r="B21" s="10" t="s">
        <v>25</v>
      </c>
      <c r="C21" s="4" t="s">
        <v>5</v>
      </c>
      <c r="D21" s="4">
        <v>7</v>
      </c>
      <c r="E21" s="4">
        <v>2</v>
      </c>
      <c r="F21" s="4">
        <f t="shared" si="2"/>
        <v>-5</v>
      </c>
      <c r="G21" s="2"/>
      <c r="H21" s="2"/>
      <c r="I21" s="2"/>
    </row>
    <row r="22" spans="1:9" ht="23.25" customHeight="1" x14ac:dyDescent="0.25">
      <c r="A22" s="5"/>
      <c r="B22" s="10" t="s">
        <v>26</v>
      </c>
      <c r="C22" s="4" t="s">
        <v>5</v>
      </c>
      <c r="D22" s="4">
        <v>3</v>
      </c>
      <c r="E22" s="4">
        <v>3</v>
      </c>
      <c r="F22" s="4">
        <f t="shared" si="2"/>
        <v>0</v>
      </c>
      <c r="G22" s="2"/>
      <c r="H22" s="2"/>
      <c r="I22" s="2"/>
    </row>
    <row r="23" spans="1:9" ht="23.25" customHeight="1" x14ac:dyDescent="0.25">
      <c r="A23" s="5"/>
      <c r="B23" s="10" t="s">
        <v>27</v>
      </c>
      <c r="C23" s="4" t="s">
        <v>5</v>
      </c>
      <c r="D23" s="4">
        <v>2</v>
      </c>
      <c r="E23" s="4">
        <v>6</v>
      </c>
      <c r="F23" s="4">
        <f t="shared" si="2"/>
        <v>4</v>
      </c>
      <c r="G23" s="2"/>
      <c r="H23" s="2"/>
      <c r="I23" s="2"/>
    </row>
    <row r="24" spans="1:9" ht="23.25" customHeight="1" x14ac:dyDescent="0.25">
      <c r="A24" s="5"/>
      <c r="B24" s="10" t="s">
        <v>28</v>
      </c>
      <c r="C24" s="4" t="s">
        <v>5</v>
      </c>
      <c r="D24" s="4">
        <v>4</v>
      </c>
      <c r="E24" s="4">
        <v>10</v>
      </c>
      <c r="F24" s="4">
        <f t="shared" si="2"/>
        <v>6</v>
      </c>
      <c r="G24" s="2"/>
      <c r="H24" s="2"/>
      <c r="I24" s="2"/>
    </row>
    <row r="25" spans="1:9" ht="23.25" customHeight="1" x14ac:dyDescent="0.25">
      <c r="A25" s="5"/>
      <c r="B25" s="10" t="s">
        <v>29</v>
      </c>
      <c r="C25" s="4" t="s">
        <v>5</v>
      </c>
      <c r="D25" s="4">
        <v>6</v>
      </c>
      <c r="E25" s="4">
        <v>3</v>
      </c>
      <c r="F25" s="4">
        <f t="shared" si="2"/>
        <v>-3</v>
      </c>
      <c r="G25" s="2"/>
      <c r="H25" s="2"/>
      <c r="I25" s="2"/>
    </row>
    <row r="26" spans="1:9" ht="23.25" customHeight="1" x14ac:dyDescent="0.25">
      <c r="A26" s="5"/>
      <c r="B26" s="10" t="s">
        <v>30</v>
      </c>
      <c r="C26" s="4" t="s">
        <v>5</v>
      </c>
      <c r="D26" s="4">
        <v>33</v>
      </c>
      <c r="E26" s="4">
        <v>31</v>
      </c>
      <c r="F26" s="4">
        <f t="shared" si="2"/>
        <v>-2</v>
      </c>
      <c r="G26" s="2"/>
      <c r="H26" s="2"/>
      <c r="I26" s="2"/>
    </row>
    <row r="27" spans="1:9" ht="17.25" customHeight="1" x14ac:dyDescent="0.25">
      <c r="A27" s="4"/>
      <c r="B27" s="24" t="s">
        <v>32</v>
      </c>
      <c r="C27" s="25"/>
      <c r="D27" s="25"/>
      <c r="E27" s="25"/>
      <c r="F27" s="26"/>
      <c r="G27" s="2"/>
      <c r="H27" s="2"/>
      <c r="I27" s="2"/>
    </row>
    <row r="28" spans="1:9" ht="17.25" customHeight="1" x14ac:dyDescent="0.25">
      <c r="A28" s="4"/>
      <c r="B28" s="10" t="s">
        <v>33</v>
      </c>
      <c r="C28" s="4" t="s">
        <v>5</v>
      </c>
      <c r="D28" s="4">
        <v>6</v>
      </c>
      <c r="E28" s="4">
        <v>8</v>
      </c>
      <c r="F28" s="4">
        <f t="shared" si="1"/>
        <v>2</v>
      </c>
      <c r="G28" s="2"/>
      <c r="H28" s="2"/>
      <c r="I28" s="2"/>
    </row>
    <row r="29" spans="1:9" ht="33.75" customHeight="1" x14ac:dyDescent="0.25">
      <c r="A29" s="4"/>
      <c r="B29" s="10" t="s">
        <v>19</v>
      </c>
      <c r="C29" s="4" t="s">
        <v>5</v>
      </c>
      <c r="D29" s="4">
        <v>17</v>
      </c>
      <c r="E29" s="4">
        <v>14</v>
      </c>
      <c r="F29" s="4">
        <f t="shared" si="1"/>
        <v>-3</v>
      </c>
      <c r="G29" s="2"/>
      <c r="H29" s="2"/>
      <c r="I29" s="2"/>
    </row>
    <row r="30" spans="1:9" ht="32.25" customHeight="1" x14ac:dyDescent="0.25">
      <c r="A30" s="4"/>
      <c r="B30" s="10" t="s">
        <v>20</v>
      </c>
      <c r="C30" s="4"/>
      <c r="D30" s="4">
        <v>1</v>
      </c>
      <c r="E30" s="4">
        <v>1</v>
      </c>
      <c r="F30" s="4">
        <f t="shared" si="1"/>
        <v>0</v>
      </c>
      <c r="G30" s="2"/>
      <c r="H30" s="2"/>
      <c r="I30" s="2"/>
    </row>
    <row r="31" spans="1:9" ht="19.5" customHeight="1" x14ac:dyDescent="0.25">
      <c r="A31" s="4"/>
      <c r="B31" s="10" t="s">
        <v>16</v>
      </c>
      <c r="C31" s="4" t="s">
        <v>5</v>
      </c>
      <c r="D31" s="4">
        <v>2</v>
      </c>
      <c r="E31" s="4">
        <v>3</v>
      </c>
      <c r="F31" s="4">
        <f t="shared" si="1"/>
        <v>1</v>
      </c>
      <c r="G31" s="2"/>
      <c r="H31" s="2"/>
      <c r="I31" s="2"/>
    </row>
    <row r="32" spans="1:9" ht="18" customHeight="1" x14ac:dyDescent="0.25">
      <c r="A32" s="4"/>
      <c r="B32" s="10" t="s">
        <v>17</v>
      </c>
      <c r="C32" s="4" t="s">
        <v>5</v>
      </c>
      <c r="D32" s="4">
        <v>2</v>
      </c>
      <c r="E32" s="4"/>
      <c r="F32" s="4">
        <f t="shared" si="1"/>
        <v>-2</v>
      </c>
      <c r="G32" s="2"/>
      <c r="H32" s="2"/>
      <c r="I32" s="2"/>
    </row>
    <row r="33" spans="1:9" ht="16.5" customHeight="1" x14ac:dyDescent="0.25">
      <c r="A33" s="4"/>
      <c r="B33" s="10" t="s">
        <v>18</v>
      </c>
      <c r="C33" s="4" t="s">
        <v>5</v>
      </c>
      <c r="D33" s="4">
        <v>1</v>
      </c>
      <c r="E33" s="4">
        <v>5</v>
      </c>
      <c r="F33" s="4">
        <f t="shared" ref="F33:F42" si="3">E33-D33</f>
        <v>4</v>
      </c>
      <c r="G33" s="2"/>
      <c r="H33" s="2"/>
      <c r="I33" s="2"/>
    </row>
    <row r="34" spans="1:9" ht="54.75" customHeight="1" x14ac:dyDescent="0.25">
      <c r="A34" s="4"/>
      <c r="B34" s="23" t="s">
        <v>50</v>
      </c>
      <c r="C34" s="4" t="s">
        <v>5</v>
      </c>
      <c r="D34" s="4">
        <v>26</v>
      </c>
      <c r="E34" s="4">
        <v>11</v>
      </c>
      <c r="F34" s="4">
        <f t="shared" si="3"/>
        <v>-15</v>
      </c>
      <c r="G34" s="2"/>
      <c r="H34" s="2"/>
      <c r="I34" s="2"/>
    </row>
    <row r="35" spans="1:9" ht="18.75" customHeight="1" x14ac:dyDescent="0.25">
      <c r="A35" s="4"/>
      <c r="B35" s="23" t="s">
        <v>31</v>
      </c>
      <c r="C35" s="4" t="s">
        <v>5</v>
      </c>
      <c r="D35" s="4">
        <v>1</v>
      </c>
      <c r="E35" s="4">
        <v>2</v>
      </c>
      <c r="F35" s="4">
        <f t="shared" si="3"/>
        <v>1</v>
      </c>
      <c r="G35" s="2"/>
      <c r="H35" s="2"/>
      <c r="I35" s="2"/>
    </row>
    <row r="36" spans="1:9" ht="49.5" customHeight="1" x14ac:dyDescent="0.25">
      <c r="A36" s="4"/>
      <c r="B36" s="23" t="s">
        <v>51</v>
      </c>
      <c r="C36" s="4" t="s">
        <v>5</v>
      </c>
      <c r="D36" s="4">
        <v>6</v>
      </c>
      <c r="E36" s="4">
        <v>4</v>
      </c>
      <c r="F36" s="4">
        <f t="shared" si="3"/>
        <v>-2</v>
      </c>
      <c r="G36" s="2"/>
      <c r="H36" s="2"/>
      <c r="I36" s="2"/>
    </row>
    <row r="37" spans="1:9" ht="36" customHeight="1" x14ac:dyDescent="0.25">
      <c r="A37" s="4"/>
      <c r="B37" s="10" t="s">
        <v>52</v>
      </c>
      <c r="C37" s="4" t="s">
        <v>5</v>
      </c>
      <c r="D37" s="4">
        <v>6</v>
      </c>
      <c r="E37" s="4">
        <v>6</v>
      </c>
      <c r="F37" s="4">
        <f t="shared" si="3"/>
        <v>0</v>
      </c>
      <c r="G37" s="2"/>
      <c r="H37" s="2"/>
      <c r="I37" s="2"/>
    </row>
    <row r="38" spans="1:9" ht="33.75" customHeight="1" x14ac:dyDescent="0.25">
      <c r="A38" s="5">
        <v>3</v>
      </c>
      <c r="B38" s="9" t="s">
        <v>53</v>
      </c>
      <c r="C38" s="5" t="s">
        <v>5</v>
      </c>
      <c r="D38" s="5">
        <f>D39+D40+D41+D42+D43</f>
        <v>88</v>
      </c>
      <c r="E38" s="5">
        <f>E39+E40+E41+E42+E43</f>
        <v>51</v>
      </c>
      <c r="F38" s="5">
        <f t="shared" si="3"/>
        <v>-37</v>
      </c>
      <c r="G38" s="2"/>
      <c r="H38" s="2"/>
      <c r="I38" s="2"/>
    </row>
    <row r="39" spans="1:9" x14ac:dyDescent="0.25">
      <c r="A39" s="4"/>
      <c r="B39" s="10" t="s">
        <v>9</v>
      </c>
      <c r="C39" s="4" t="s">
        <v>5</v>
      </c>
      <c r="D39" s="4">
        <v>5</v>
      </c>
      <c r="E39" s="4">
        <v>2</v>
      </c>
      <c r="F39" s="4">
        <f t="shared" si="3"/>
        <v>-3</v>
      </c>
      <c r="G39" s="2"/>
      <c r="H39" s="2"/>
      <c r="I39" s="2"/>
    </row>
    <row r="40" spans="1:9" x14ac:dyDescent="0.25">
      <c r="A40" s="4"/>
      <c r="B40" s="10" t="s">
        <v>10</v>
      </c>
      <c r="C40" s="4" t="s">
        <v>5</v>
      </c>
      <c r="D40" s="4">
        <v>47</v>
      </c>
      <c r="E40" s="4">
        <v>33</v>
      </c>
      <c r="F40" s="4">
        <f t="shared" si="3"/>
        <v>-14</v>
      </c>
      <c r="G40" s="2"/>
      <c r="H40" s="2"/>
      <c r="I40" s="2"/>
    </row>
    <row r="41" spans="1:9" ht="18.75" customHeight="1" x14ac:dyDescent="0.25">
      <c r="A41" s="4"/>
      <c r="B41" s="10" t="s">
        <v>11</v>
      </c>
      <c r="C41" s="4" t="s">
        <v>5</v>
      </c>
      <c r="D41" s="4">
        <v>16</v>
      </c>
      <c r="E41" s="4">
        <v>8</v>
      </c>
      <c r="F41" s="4">
        <f t="shared" si="3"/>
        <v>-8</v>
      </c>
      <c r="G41" s="2"/>
      <c r="H41" s="2"/>
      <c r="I41" s="2"/>
    </row>
    <row r="42" spans="1:9" x14ac:dyDescent="0.25">
      <c r="A42" s="4"/>
      <c r="B42" s="10" t="s">
        <v>12</v>
      </c>
      <c r="C42" s="4" t="s">
        <v>5</v>
      </c>
      <c r="D42" s="4">
        <v>5</v>
      </c>
      <c r="E42" s="4">
        <v>8</v>
      </c>
      <c r="F42" s="4">
        <f t="shared" si="3"/>
        <v>3</v>
      </c>
      <c r="G42" s="2"/>
      <c r="H42" s="2"/>
      <c r="I42" s="2"/>
    </row>
    <row r="43" spans="1:9" x14ac:dyDescent="0.25">
      <c r="A43" s="4"/>
      <c r="B43" s="10" t="s">
        <v>13</v>
      </c>
      <c r="C43" s="4" t="s">
        <v>5</v>
      </c>
      <c r="D43" s="4">
        <v>15</v>
      </c>
      <c r="E43" s="4"/>
      <c r="F43" s="4">
        <f t="shared" ref="F43:F59" si="4">E43-D43</f>
        <v>-15</v>
      </c>
      <c r="G43" s="2"/>
      <c r="H43" s="2"/>
      <c r="I43" s="2"/>
    </row>
    <row r="44" spans="1:9" ht="19.5" customHeight="1" x14ac:dyDescent="0.25">
      <c r="A44" s="5">
        <v>4</v>
      </c>
      <c r="B44" s="24" t="s">
        <v>43</v>
      </c>
      <c r="C44" s="25"/>
      <c r="D44" s="25"/>
      <c r="E44" s="25"/>
      <c r="F44" s="26"/>
      <c r="G44" s="2"/>
      <c r="H44" s="2"/>
      <c r="I44" s="2"/>
    </row>
    <row r="45" spans="1:9" ht="36" customHeight="1" x14ac:dyDescent="0.25">
      <c r="A45" s="5"/>
      <c r="B45" s="10" t="s">
        <v>34</v>
      </c>
      <c r="C45" s="5" t="s">
        <v>5</v>
      </c>
      <c r="D45" s="5">
        <v>80</v>
      </c>
      <c r="E45" s="5">
        <v>36</v>
      </c>
      <c r="F45" s="5">
        <f t="shared" si="4"/>
        <v>-44</v>
      </c>
      <c r="G45" s="2"/>
      <c r="H45" s="2"/>
      <c r="I45" s="2"/>
    </row>
    <row r="46" spans="1:9" ht="33.75" customHeight="1" x14ac:dyDescent="0.25">
      <c r="A46" s="5"/>
      <c r="B46" s="10" t="s">
        <v>35</v>
      </c>
      <c r="C46" s="5" t="s">
        <v>5</v>
      </c>
      <c r="D46" s="5">
        <v>46</v>
      </c>
      <c r="E46" s="5">
        <v>27</v>
      </c>
      <c r="F46" s="5">
        <f t="shared" si="4"/>
        <v>-19</v>
      </c>
      <c r="G46" s="2"/>
      <c r="H46" s="2"/>
      <c r="I46" s="2"/>
    </row>
    <row r="47" spans="1:9" ht="33.75" customHeight="1" x14ac:dyDescent="0.25">
      <c r="A47" s="5"/>
      <c r="B47" s="10" t="s">
        <v>36</v>
      </c>
      <c r="C47" s="5" t="s">
        <v>5</v>
      </c>
      <c r="D47" s="5">
        <v>70</v>
      </c>
      <c r="E47" s="5">
        <v>30</v>
      </c>
      <c r="F47" s="5">
        <f t="shared" si="4"/>
        <v>-40</v>
      </c>
      <c r="G47" s="2"/>
      <c r="H47" s="2"/>
      <c r="I47" s="2"/>
    </row>
    <row r="48" spans="1:9" ht="33.75" customHeight="1" x14ac:dyDescent="0.25">
      <c r="A48" s="5">
        <v>5</v>
      </c>
      <c r="B48" s="10" t="s">
        <v>37</v>
      </c>
      <c r="C48" s="5" t="s">
        <v>5</v>
      </c>
      <c r="D48" s="5">
        <v>16</v>
      </c>
      <c r="E48" s="5">
        <v>19</v>
      </c>
      <c r="F48" s="5">
        <f t="shared" si="4"/>
        <v>3</v>
      </c>
      <c r="G48" s="2"/>
      <c r="H48" s="2"/>
      <c r="I48" s="2"/>
    </row>
    <row r="49" spans="1:9" ht="33.75" customHeight="1" x14ac:dyDescent="0.25">
      <c r="A49" s="5"/>
      <c r="B49" s="10" t="s">
        <v>41</v>
      </c>
      <c r="C49" s="5" t="s">
        <v>5</v>
      </c>
      <c r="D49" s="5">
        <v>4</v>
      </c>
      <c r="E49" s="5">
        <v>5</v>
      </c>
      <c r="F49" s="5">
        <f t="shared" si="4"/>
        <v>1</v>
      </c>
      <c r="G49" s="2"/>
      <c r="H49" s="2"/>
      <c r="I49" s="2"/>
    </row>
    <row r="50" spans="1:9" ht="23.25" customHeight="1" x14ac:dyDescent="0.25">
      <c r="A50" s="5"/>
      <c r="B50" s="10" t="s">
        <v>38</v>
      </c>
      <c r="C50" s="5" t="s">
        <v>6</v>
      </c>
      <c r="D50" s="5">
        <v>5</v>
      </c>
      <c r="E50" s="5">
        <v>3</v>
      </c>
      <c r="F50" s="5">
        <f t="shared" si="4"/>
        <v>-2</v>
      </c>
      <c r="G50" s="2"/>
      <c r="H50" s="2"/>
      <c r="I50" s="2"/>
    </row>
    <row r="51" spans="1:9" ht="22.5" customHeight="1" x14ac:dyDescent="0.25">
      <c r="A51" s="5"/>
      <c r="B51" s="10" t="s">
        <v>39</v>
      </c>
      <c r="C51" s="5" t="s">
        <v>6</v>
      </c>
      <c r="D51" s="5">
        <v>1</v>
      </c>
      <c r="E51" s="5">
        <v>2</v>
      </c>
      <c r="F51" s="5">
        <f t="shared" si="4"/>
        <v>1</v>
      </c>
      <c r="G51" s="2"/>
      <c r="H51" s="2"/>
      <c r="I51" s="2"/>
    </row>
    <row r="52" spans="1:9" ht="24.75" customHeight="1" x14ac:dyDescent="0.25">
      <c r="A52" s="5"/>
      <c r="B52" s="10" t="s">
        <v>40</v>
      </c>
      <c r="C52" s="5" t="s">
        <v>6</v>
      </c>
      <c r="D52" s="5">
        <v>30</v>
      </c>
      <c r="E52" s="5">
        <v>35</v>
      </c>
      <c r="F52" s="5">
        <f t="shared" si="4"/>
        <v>5</v>
      </c>
      <c r="G52" s="2"/>
      <c r="H52" s="2"/>
      <c r="I52" s="2"/>
    </row>
    <row r="53" spans="1:9" ht="22.5" customHeight="1" x14ac:dyDescent="0.25">
      <c r="A53" s="5"/>
      <c r="B53" s="10" t="s">
        <v>39</v>
      </c>
      <c r="C53" s="5" t="s">
        <v>6</v>
      </c>
      <c r="D53" s="5">
        <v>4</v>
      </c>
      <c r="E53" s="5">
        <v>4</v>
      </c>
      <c r="F53" s="5">
        <f t="shared" si="4"/>
        <v>0</v>
      </c>
      <c r="G53" s="2"/>
      <c r="H53" s="2"/>
      <c r="I53" s="2"/>
    </row>
    <row r="54" spans="1:9" ht="31.5" customHeight="1" x14ac:dyDescent="0.25">
      <c r="A54" s="5"/>
      <c r="B54" s="10" t="s">
        <v>42</v>
      </c>
      <c r="C54" s="5" t="s">
        <v>5</v>
      </c>
      <c r="D54" s="5">
        <v>7</v>
      </c>
      <c r="E54" s="5">
        <v>6</v>
      </c>
      <c r="F54" s="5">
        <f t="shared" si="4"/>
        <v>-1</v>
      </c>
      <c r="G54" s="2"/>
      <c r="H54" s="2"/>
      <c r="I54" s="2"/>
    </row>
    <row r="55" spans="1:9" ht="66" customHeight="1" x14ac:dyDescent="0.25">
      <c r="A55" s="5">
        <v>6</v>
      </c>
      <c r="B55" s="10" t="s">
        <v>44</v>
      </c>
      <c r="C55" s="5" t="s">
        <v>7</v>
      </c>
      <c r="D55" s="6">
        <f>D45/D7%</f>
        <v>34.934497816593883</v>
      </c>
      <c r="E55" s="6">
        <f>E45/E7%</f>
        <v>23.52941176470588</v>
      </c>
      <c r="F55" s="11">
        <f t="shared" si="4"/>
        <v>-11.405086051888002</v>
      </c>
      <c r="G55" s="2"/>
      <c r="H55" s="2"/>
      <c r="I55" s="2"/>
    </row>
    <row r="56" spans="1:9" ht="62.25" customHeight="1" x14ac:dyDescent="0.25">
      <c r="A56" s="5">
        <v>7</v>
      </c>
      <c r="B56" s="10" t="s">
        <v>46</v>
      </c>
      <c r="C56" s="4" t="s">
        <v>7</v>
      </c>
      <c r="D56" s="6">
        <f>D46/D7%</f>
        <v>20.087336244541483</v>
      </c>
      <c r="E56" s="6">
        <f>E46/E7%</f>
        <v>17.647058823529413</v>
      </c>
      <c r="F56" s="11">
        <f t="shared" si="4"/>
        <v>-2.4402774210120697</v>
      </c>
      <c r="G56" s="2"/>
      <c r="H56" s="2"/>
      <c r="I56" s="2"/>
    </row>
    <row r="57" spans="1:9" ht="65.25" customHeight="1" x14ac:dyDescent="0.25">
      <c r="A57" s="5">
        <v>8</v>
      </c>
      <c r="B57" s="10" t="s">
        <v>45</v>
      </c>
      <c r="C57" s="4" t="s">
        <v>7</v>
      </c>
      <c r="D57" s="6">
        <f>D47/D7%</f>
        <v>30.567685589519652</v>
      </c>
      <c r="E57" s="6">
        <f>E47/E7%</f>
        <v>19.607843137254903</v>
      </c>
      <c r="F57" s="11">
        <f t="shared" si="4"/>
        <v>-10.959842452264748</v>
      </c>
      <c r="G57" s="2"/>
      <c r="H57" s="2"/>
      <c r="I57" s="2"/>
    </row>
    <row r="58" spans="1:9" ht="50.25" customHeight="1" x14ac:dyDescent="0.25">
      <c r="A58" s="5">
        <v>9</v>
      </c>
      <c r="B58" s="10" t="s">
        <v>47</v>
      </c>
      <c r="C58" s="4" t="s">
        <v>7</v>
      </c>
      <c r="D58" s="6">
        <f>D17/D7%</f>
        <v>25.76419213973799</v>
      </c>
      <c r="E58" s="6">
        <f>E17/E7%</f>
        <v>39.869281045751634</v>
      </c>
      <c r="F58" s="11">
        <f t="shared" si="4"/>
        <v>14.105088906013645</v>
      </c>
      <c r="G58" s="2"/>
      <c r="H58" s="2"/>
      <c r="I58" s="2"/>
    </row>
    <row r="59" spans="1:9" ht="26.25" customHeight="1" x14ac:dyDescent="0.25">
      <c r="A59" s="5">
        <v>10</v>
      </c>
      <c r="B59" s="9" t="s">
        <v>48</v>
      </c>
      <c r="C59" s="27" t="s">
        <v>49</v>
      </c>
      <c r="D59" s="6">
        <v>9890</v>
      </c>
      <c r="E59" s="6">
        <v>33243</v>
      </c>
      <c r="F59" s="6">
        <f t="shared" si="4"/>
        <v>23353</v>
      </c>
      <c r="G59" s="2"/>
      <c r="H59" s="2"/>
      <c r="I59" s="2"/>
    </row>
    <row r="60" spans="1:9" ht="31.5" customHeight="1" x14ac:dyDescent="0.25">
      <c r="A60" s="2"/>
      <c r="B60" s="12"/>
      <c r="C60" s="13"/>
      <c r="D60" s="13"/>
      <c r="E60" s="13"/>
      <c r="F60" s="13"/>
      <c r="G60" s="2"/>
      <c r="H60" s="2"/>
      <c r="I60" s="2"/>
    </row>
    <row r="62" spans="1:9" x14ac:dyDescent="0.25">
      <c r="F62" t="s">
        <v>8</v>
      </c>
    </row>
  </sheetData>
  <mergeCells count="9">
    <mergeCell ref="A3:E3"/>
    <mergeCell ref="B60:F60"/>
    <mergeCell ref="D5:E5"/>
    <mergeCell ref="A5:A6"/>
    <mergeCell ref="B5:B6"/>
    <mergeCell ref="C5:C6"/>
    <mergeCell ref="F5:F6"/>
    <mergeCell ref="B27:F27"/>
    <mergeCell ref="B44:F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2024-02-07T07:58:09Z</dcterms:modified>
</cp:coreProperties>
</file>