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5" i="1" l="1"/>
  <c r="E50" i="1" l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E11" i="1"/>
  <c r="F11" i="1"/>
  <c r="F9" i="1" s="1"/>
  <c r="G11" i="1"/>
  <c r="G9" i="1" s="1"/>
  <c r="H11" i="1"/>
  <c r="I11" i="1"/>
  <c r="J11" i="1"/>
  <c r="K11" i="1"/>
  <c r="K9" i="1" s="1"/>
  <c r="L11" i="1"/>
  <c r="M11" i="1"/>
  <c r="N11" i="1"/>
  <c r="N9" i="1" s="1"/>
  <c r="O11" i="1"/>
  <c r="P11" i="1"/>
  <c r="Q11" i="1"/>
  <c r="R11" i="1"/>
  <c r="S11" i="1"/>
  <c r="S9" i="1" s="1"/>
  <c r="T11" i="1"/>
  <c r="T9" i="1" s="1"/>
  <c r="U11" i="1"/>
  <c r="V11" i="1"/>
  <c r="E10" i="1"/>
  <c r="F10" i="1"/>
  <c r="G10" i="1"/>
  <c r="G8" i="1" s="1"/>
  <c r="H10" i="1"/>
  <c r="H8" i="1" s="1"/>
  <c r="I10" i="1"/>
  <c r="J10" i="1"/>
  <c r="J8" i="1" s="1"/>
  <c r="K10" i="1"/>
  <c r="L10" i="1"/>
  <c r="L8" i="1" s="1"/>
  <c r="M10" i="1"/>
  <c r="N10" i="1"/>
  <c r="O10" i="1"/>
  <c r="P10" i="1"/>
  <c r="P8" i="1" s="1"/>
  <c r="Q10" i="1"/>
  <c r="R10" i="1"/>
  <c r="S10" i="1"/>
  <c r="T10" i="1"/>
  <c r="U10" i="1"/>
  <c r="V10" i="1"/>
  <c r="E9" i="1"/>
  <c r="H9" i="1"/>
  <c r="I9" i="1"/>
  <c r="J9" i="1"/>
  <c r="M9" i="1"/>
  <c r="P9" i="1"/>
  <c r="Q9" i="1"/>
  <c r="R9" i="1"/>
  <c r="U9" i="1"/>
  <c r="V9" i="1"/>
  <c r="D38" i="1"/>
  <c r="C46" i="1"/>
  <c r="O8" i="1" l="1"/>
  <c r="O9" i="1"/>
  <c r="N8" i="1"/>
  <c r="L9" i="1"/>
  <c r="K8" i="1"/>
  <c r="F8" i="1"/>
  <c r="Q8" i="1"/>
  <c r="M8" i="1"/>
  <c r="I8" i="1"/>
  <c r="E8" i="1"/>
  <c r="C17" i="1"/>
  <c r="C19" i="1"/>
  <c r="C20" i="1"/>
  <c r="C21" i="1"/>
  <c r="C22" i="1"/>
  <c r="C23" i="1"/>
  <c r="C24" i="1"/>
  <c r="C25" i="1"/>
  <c r="C27" i="1"/>
  <c r="C28" i="1"/>
  <c r="C29" i="1"/>
  <c r="C31" i="1"/>
  <c r="C32" i="1"/>
  <c r="C33" i="1"/>
  <c r="C34" i="1"/>
  <c r="C36" i="1"/>
  <c r="C39" i="1"/>
  <c r="C40" i="1"/>
  <c r="C41" i="1"/>
  <c r="C42" i="1"/>
  <c r="C43" i="1"/>
  <c r="C44" i="1"/>
  <c r="C45" i="1"/>
  <c r="C47" i="1"/>
  <c r="C48" i="1"/>
  <c r="C49" i="1"/>
  <c r="C51" i="1"/>
  <c r="C52" i="1"/>
  <c r="C53" i="1"/>
  <c r="C54" i="1"/>
  <c r="V8" i="1" l="1"/>
  <c r="D16" i="1" l="1"/>
  <c r="R8" i="1"/>
  <c r="S8" i="1"/>
  <c r="T8" i="1"/>
  <c r="U8" i="1"/>
  <c r="D14" i="1"/>
  <c r="D13" i="1"/>
  <c r="D12" i="1"/>
  <c r="D50" i="1"/>
  <c r="D30" i="1"/>
  <c r="D26" i="1"/>
  <c r="D18" i="1"/>
  <c r="C13" i="1" l="1"/>
  <c r="D15" i="1"/>
  <c r="C15" i="1" s="1"/>
  <c r="C26" i="1"/>
  <c r="D37" i="1"/>
  <c r="C12" i="1"/>
  <c r="C14" i="1"/>
  <c r="C30" i="1"/>
  <c r="C16" i="1"/>
  <c r="C38" i="1"/>
  <c r="C50" i="1"/>
  <c r="D10" i="1"/>
  <c r="C18" i="1"/>
  <c r="D11" i="1" l="1"/>
  <c r="C10" i="1"/>
  <c r="C37" i="1"/>
  <c r="D9" i="1" l="1"/>
  <c r="D8" i="1"/>
  <c r="C9" i="1"/>
  <c r="C11" i="1"/>
  <c r="C8" i="1" l="1"/>
</calcChain>
</file>

<file path=xl/sharedStrings.xml><?xml version="1.0" encoding="utf-8"?>
<sst xmlns="http://schemas.openxmlformats.org/spreadsheetml/2006/main" count="74" uniqueCount="74">
  <si>
    <t>№ п/п</t>
  </si>
  <si>
    <t>Наименование показателя</t>
  </si>
  <si>
    <t>Дети и подростки</t>
  </si>
  <si>
    <t>Трудоспособное население</t>
  </si>
  <si>
    <t>до 1 года</t>
  </si>
  <si>
    <t>Численность граждан несущих срочную службу и службу по контракту</t>
  </si>
  <si>
    <t>Численность граждан отбывающих наказания в местах лишения свободы</t>
  </si>
  <si>
    <t>мужчины</t>
  </si>
  <si>
    <t>женщины</t>
  </si>
  <si>
    <t>по достижению возраста</t>
  </si>
  <si>
    <t>Количество дворов</t>
  </si>
  <si>
    <t>Количество улиц</t>
  </si>
  <si>
    <t>Численность граждан, занятых в экономике (чел)</t>
  </si>
  <si>
    <t>а) в бюджетной сфере</t>
  </si>
  <si>
    <t>в детском дошкольном учреждении</t>
  </si>
  <si>
    <t>в школах</t>
  </si>
  <si>
    <t>в учреждениях культуры</t>
  </si>
  <si>
    <t>в спортивных учреждениях</t>
  </si>
  <si>
    <t>в здравоохранении</t>
  </si>
  <si>
    <t>в социальных учреждениях</t>
  </si>
  <si>
    <t>в органах местного самоуправления</t>
  </si>
  <si>
    <t>б) в федеральных, республиканских организациях</t>
  </si>
  <si>
    <t>в) в хозрасчетных организациях</t>
  </si>
  <si>
    <t>Всего</t>
  </si>
  <si>
    <t>Численность населения на 01.01.2023 г</t>
  </si>
  <si>
    <t>Численность детей и подростков всего</t>
  </si>
  <si>
    <t>Численность детей в детских дошкольных учреждениях</t>
  </si>
  <si>
    <t xml:space="preserve">Численность учащихся в школах </t>
  </si>
  <si>
    <t xml:space="preserve">Численность детей и подростков обучающихся за пределами населенного пункта </t>
  </si>
  <si>
    <t>Численность студентов</t>
  </si>
  <si>
    <t xml:space="preserve">Дети-инвалиды </t>
  </si>
  <si>
    <t xml:space="preserve">Количество пенсионеров </t>
  </si>
  <si>
    <t>г) в религиозных организациях (в буддийских и православных храмах)</t>
  </si>
  <si>
    <t>Студенты</t>
  </si>
  <si>
    <t>Граждане несущие срочную службу и службу по контракту</t>
  </si>
  <si>
    <t>Граждане отбывающие наказание в местах лишения свободы</t>
  </si>
  <si>
    <t>Инвалиды</t>
  </si>
  <si>
    <t>Безработные граждане</t>
  </si>
  <si>
    <t>д) в частном секторе</t>
  </si>
  <si>
    <t>индивидуальные предприниматели</t>
  </si>
  <si>
    <t>самозанятые</t>
  </si>
  <si>
    <t>работающие у ИП</t>
  </si>
  <si>
    <t xml:space="preserve">Численность неорганизованных детей </t>
  </si>
  <si>
    <t>в том числе экономически активное население</t>
  </si>
  <si>
    <t>Прописан                           ные на местечках</t>
  </si>
  <si>
    <t>Количество чабанских стоянок</t>
  </si>
  <si>
    <t>по инвалидности</t>
  </si>
  <si>
    <t>Мира</t>
  </si>
  <si>
    <t>Унукпен</t>
  </si>
  <si>
    <t>Чургуй-оол</t>
  </si>
  <si>
    <t>Малчын</t>
  </si>
  <si>
    <t>Сарыг-Дон</t>
  </si>
  <si>
    <t>Рабочая</t>
  </si>
  <si>
    <t>Сайзырал</t>
  </si>
  <si>
    <t>Адыр-Мажалык</t>
  </si>
  <si>
    <t>Шивилиг</t>
  </si>
  <si>
    <t>Бойду</t>
  </si>
  <si>
    <t>Социальный паспорт сельского поселения с.Барлык за 2022 год</t>
  </si>
  <si>
    <t>Бере                    говая</t>
  </si>
  <si>
    <t>Трак                          товая</t>
  </si>
  <si>
    <t>Степ                   ная</t>
  </si>
  <si>
    <t>Октябрь                      ская</t>
  </si>
  <si>
    <t>Мажа                   лык</t>
  </si>
  <si>
    <t>Юби                   лейная</t>
  </si>
  <si>
    <t>Цветоч                   ная</t>
  </si>
  <si>
    <t>Солнеч                    ная</t>
  </si>
  <si>
    <t>Утвержден постановлением</t>
  </si>
  <si>
    <t>администрации Барун-Хемчикского кожууна</t>
  </si>
  <si>
    <t>в том числе по улицам</t>
  </si>
  <si>
    <t>в управлении образования</t>
  </si>
  <si>
    <t>чабаны</t>
  </si>
  <si>
    <t>из них пустующие дома</t>
  </si>
  <si>
    <t>Старше трудоспособного возраста населения</t>
  </si>
  <si>
    <r>
      <t xml:space="preserve">от 30.05.2023 года № </t>
    </r>
    <r>
      <rPr>
        <b/>
        <sz val="11"/>
        <color theme="1"/>
        <rFont val="Times New Roman"/>
        <family val="1"/>
        <charset val="204"/>
      </rPr>
      <t>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</si>
</sst>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1" fillId="0" borderId="0" xfId="0" applyFont="1" applyAlignment="1"/>
    <xf numFmtId="0" fontId="8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abSelected="1" view="pageLayout" topLeftCell="E1" zoomScaleNormal="100" workbookViewId="0">
      <selection activeCell="Q3" sqref="Q3:V3"/>
    </sheetView>
  </sheetViews>
  <sheetFormatPr defaultRowHeight="15" x14ac:dyDescent="0.25"/>
  <cols>
    <col min="1" max="1" width="4.28515625" customWidth="1"/>
    <col min="2" max="2" width="51" customWidth="1"/>
    <col min="3" max="3" width="7" customWidth="1"/>
    <col min="4" max="5" width="4.85546875" customWidth="1"/>
    <col min="6" max="6" width="4.5703125" customWidth="1"/>
    <col min="7" max="7" width="4.42578125" customWidth="1"/>
    <col min="8" max="8" width="7" customWidth="1"/>
    <col min="9" max="9" width="4.7109375" customWidth="1"/>
    <col min="10" max="10" width="5.85546875" customWidth="1"/>
    <col min="11" max="11" width="6.7109375" customWidth="1"/>
    <col min="12" max="12" width="6.42578125" customWidth="1"/>
    <col min="13" max="13" width="6.28515625" customWidth="1"/>
    <col min="14" max="14" width="6.140625" customWidth="1"/>
    <col min="15" max="15" width="6.42578125" customWidth="1"/>
    <col min="16" max="17" width="7.28515625" customWidth="1"/>
    <col min="18" max="18" width="7" customWidth="1"/>
    <col min="19" max="19" width="5.85546875" customWidth="1"/>
    <col min="20" max="20" width="5.5703125" customWidth="1"/>
    <col min="21" max="21" width="6" customWidth="1"/>
    <col min="22" max="22" width="8" customWidth="1"/>
  </cols>
  <sheetData>
    <row r="1" spans="1:22" x14ac:dyDescent="0.25"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26" t="s">
        <v>66</v>
      </c>
      <c r="R1" s="27"/>
      <c r="S1" s="27"/>
      <c r="T1" s="27"/>
      <c r="U1" s="27"/>
      <c r="V1" s="27"/>
    </row>
    <row r="2" spans="1:22" x14ac:dyDescent="0.25"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6" t="s">
        <v>67</v>
      </c>
      <c r="R2" s="27"/>
      <c r="S2" s="27"/>
      <c r="T2" s="27"/>
      <c r="U2" s="27"/>
      <c r="V2" s="27"/>
    </row>
    <row r="3" spans="1:22" x14ac:dyDescent="0.25"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6" t="s">
        <v>73</v>
      </c>
      <c r="R3" s="27"/>
      <c r="S3" s="27"/>
      <c r="T3" s="27"/>
      <c r="U3" s="27"/>
      <c r="V3" s="27"/>
    </row>
    <row r="4" spans="1:22" x14ac:dyDescent="0.25">
      <c r="R4" s="7"/>
      <c r="S4" s="7"/>
      <c r="T4" s="7"/>
      <c r="U4" s="7"/>
      <c r="V4" s="7"/>
    </row>
    <row r="5" spans="1:22" x14ac:dyDescent="0.25">
      <c r="B5" s="4" t="s">
        <v>57</v>
      </c>
    </row>
    <row r="6" spans="1:22" x14ac:dyDescent="0.25">
      <c r="A6" s="17" t="s">
        <v>0</v>
      </c>
      <c r="B6" s="19" t="s">
        <v>1</v>
      </c>
      <c r="C6" s="21" t="s">
        <v>23</v>
      </c>
      <c r="D6" s="23" t="s">
        <v>68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5"/>
    </row>
    <row r="7" spans="1:22" ht="34.5" x14ac:dyDescent="0.25">
      <c r="A7" s="18"/>
      <c r="B7" s="20"/>
      <c r="C7" s="22"/>
      <c r="D7" s="12" t="s">
        <v>58</v>
      </c>
      <c r="E7" s="12" t="s">
        <v>47</v>
      </c>
      <c r="F7" s="12" t="s">
        <v>59</v>
      </c>
      <c r="G7" s="12" t="s">
        <v>60</v>
      </c>
      <c r="H7" s="12" t="s">
        <v>61</v>
      </c>
      <c r="I7" s="12" t="s">
        <v>62</v>
      </c>
      <c r="J7" s="12" t="s">
        <v>63</v>
      </c>
      <c r="K7" s="12" t="s">
        <v>48</v>
      </c>
      <c r="L7" s="12" t="s">
        <v>49</v>
      </c>
      <c r="M7" s="12" t="s">
        <v>50</v>
      </c>
      <c r="N7" s="12" t="s">
        <v>51</v>
      </c>
      <c r="O7" s="12" t="s">
        <v>52</v>
      </c>
      <c r="P7" s="12" t="s">
        <v>53</v>
      </c>
      <c r="Q7" s="12" t="s">
        <v>54</v>
      </c>
      <c r="R7" s="12" t="s">
        <v>55</v>
      </c>
      <c r="S7" s="12" t="s">
        <v>64</v>
      </c>
      <c r="T7" s="12" t="s">
        <v>56</v>
      </c>
      <c r="U7" s="12" t="s">
        <v>65</v>
      </c>
      <c r="V7" s="13" t="s">
        <v>44</v>
      </c>
    </row>
    <row r="8" spans="1:22" ht="16.5" customHeight="1" x14ac:dyDescent="0.25">
      <c r="A8" s="2">
        <v>1</v>
      </c>
      <c r="B8" s="5" t="s">
        <v>24</v>
      </c>
      <c r="C8" s="2">
        <f t="shared" ref="C8:C54" si="0">SUM(D8:V8)</f>
        <v>1456</v>
      </c>
      <c r="D8" s="2">
        <f>D10+D11+D12+D13+D14+D15+D16+D17</f>
        <v>40</v>
      </c>
      <c r="E8" s="2">
        <f t="shared" ref="E8:V8" si="1">E10+E11+E12+E13+E14+E15+E16+E17</f>
        <v>87</v>
      </c>
      <c r="F8" s="2">
        <f t="shared" si="1"/>
        <v>69</v>
      </c>
      <c r="G8" s="2">
        <f t="shared" si="1"/>
        <v>90</v>
      </c>
      <c r="H8" s="2">
        <f t="shared" si="1"/>
        <v>139</v>
      </c>
      <c r="I8" s="2">
        <f t="shared" si="1"/>
        <v>127</v>
      </c>
      <c r="J8" s="2">
        <f t="shared" si="1"/>
        <v>157</v>
      </c>
      <c r="K8" s="2">
        <f t="shared" si="1"/>
        <v>107</v>
      </c>
      <c r="L8" s="2">
        <f t="shared" si="1"/>
        <v>138</v>
      </c>
      <c r="M8" s="2">
        <f t="shared" si="1"/>
        <v>138</v>
      </c>
      <c r="N8" s="2">
        <f t="shared" si="1"/>
        <v>67</v>
      </c>
      <c r="O8" s="2">
        <f t="shared" si="1"/>
        <v>102</v>
      </c>
      <c r="P8" s="2">
        <f t="shared" si="1"/>
        <v>45</v>
      </c>
      <c r="Q8" s="2">
        <f t="shared" si="1"/>
        <v>65</v>
      </c>
      <c r="R8" s="2">
        <f t="shared" si="1"/>
        <v>20</v>
      </c>
      <c r="S8" s="2">
        <f t="shared" si="1"/>
        <v>27</v>
      </c>
      <c r="T8" s="2">
        <f t="shared" si="1"/>
        <v>10</v>
      </c>
      <c r="U8" s="2">
        <f t="shared" si="1"/>
        <v>4</v>
      </c>
      <c r="V8" s="2">
        <f t="shared" si="1"/>
        <v>24</v>
      </c>
    </row>
    <row r="9" spans="1:22" ht="16.5" customHeight="1" x14ac:dyDescent="0.25">
      <c r="A9" s="2"/>
      <c r="B9" s="5" t="s">
        <v>43</v>
      </c>
      <c r="C9" s="16">
        <f t="shared" si="0"/>
        <v>822.2</v>
      </c>
      <c r="D9" s="16">
        <f>D11+D13+D14+D17+D22*64%</f>
        <v>18.12</v>
      </c>
      <c r="E9" s="16">
        <f t="shared" ref="E9:V9" si="2">E11+E13+E14+E17+E22*64%</f>
        <v>46.96</v>
      </c>
      <c r="F9" s="16">
        <f t="shared" si="2"/>
        <v>34.24</v>
      </c>
      <c r="G9" s="16">
        <f t="shared" si="2"/>
        <v>54.16</v>
      </c>
      <c r="H9" s="16">
        <f t="shared" si="2"/>
        <v>87.6</v>
      </c>
      <c r="I9" s="16">
        <f t="shared" si="2"/>
        <v>70.319999999999993</v>
      </c>
      <c r="J9" s="16">
        <f t="shared" si="2"/>
        <v>92.24</v>
      </c>
      <c r="K9" s="16">
        <f t="shared" si="2"/>
        <v>56.88</v>
      </c>
      <c r="L9" s="16">
        <f t="shared" si="2"/>
        <v>77.680000000000007</v>
      </c>
      <c r="M9" s="16">
        <f t="shared" si="2"/>
        <v>77.960000000000008</v>
      </c>
      <c r="N9" s="16">
        <f t="shared" si="2"/>
        <v>32.6</v>
      </c>
      <c r="O9" s="16">
        <f t="shared" si="2"/>
        <v>57.76</v>
      </c>
      <c r="P9" s="16">
        <f t="shared" si="2"/>
        <v>26.04</v>
      </c>
      <c r="Q9" s="16">
        <f t="shared" si="2"/>
        <v>37.159999999999997</v>
      </c>
      <c r="R9" s="16">
        <f t="shared" si="2"/>
        <v>9.64</v>
      </c>
      <c r="S9" s="16">
        <f t="shared" si="2"/>
        <v>12.84</v>
      </c>
      <c r="T9" s="16">
        <f t="shared" si="2"/>
        <v>3</v>
      </c>
      <c r="U9" s="16">
        <f t="shared" si="2"/>
        <v>3</v>
      </c>
      <c r="V9" s="16">
        <f t="shared" si="2"/>
        <v>24</v>
      </c>
    </row>
    <row r="10" spans="1:22" x14ac:dyDescent="0.25">
      <c r="A10" s="1"/>
      <c r="B10" s="6" t="s">
        <v>2</v>
      </c>
      <c r="C10" s="2">
        <f t="shared" si="0"/>
        <v>530</v>
      </c>
      <c r="D10" s="2">
        <f t="shared" ref="D10:V10" si="3">D18</f>
        <v>21</v>
      </c>
      <c r="E10" s="2">
        <f t="shared" si="3"/>
        <v>31</v>
      </c>
      <c r="F10" s="2">
        <f t="shared" si="3"/>
        <v>33</v>
      </c>
      <c r="G10" s="2">
        <f t="shared" si="3"/>
        <v>38</v>
      </c>
      <c r="H10" s="2">
        <f t="shared" si="3"/>
        <v>32</v>
      </c>
      <c r="I10" s="2">
        <f t="shared" si="3"/>
        <v>38</v>
      </c>
      <c r="J10" s="2">
        <f t="shared" si="3"/>
        <v>58</v>
      </c>
      <c r="K10" s="2">
        <f t="shared" si="3"/>
        <v>42</v>
      </c>
      <c r="L10" s="2">
        <f t="shared" si="3"/>
        <v>47</v>
      </c>
      <c r="M10" s="2">
        <f t="shared" si="3"/>
        <v>44</v>
      </c>
      <c r="N10" s="2">
        <f t="shared" si="3"/>
        <v>28</v>
      </c>
      <c r="O10" s="2">
        <f t="shared" si="3"/>
        <v>34</v>
      </c>
      <c r="P10" s="2">
        <f t="shared" si="3"/>
        <v>25</v>
      </c>
      <c r="Q10" s="2">
        <f t="shared" si="3"/>
        <v>35</v>
      </c>
      <c r="R10" s="2">
        <f t="shared" si="3"/>
        <v>4</v>
      </c>
      <c r="S10" s="2">
        <f t="shared" si="3"/>
        <v>15</v>
      </c>
      <c r="T10" s="2">
        <f t="shared" si="3"/>
        <v>4</v>
      </c>
      <c r="U10" s="2">
        <f t="shared" si="3"/>
        <v>1</v>
      </c>
      <c r="V10" s="2">
        <f t="shared" si="3"/>
        <v>0</v>
      </c>
    </row>
    <row r="11" spans="1:22" x14ac:dyDescent="0.25">
      <c r="A11" s="1"/>
      <c r="B11" s="6" t="s">
        <v>3</v>
      </c>
      <c r="C11" s="2">
        <f t="shared" si="0"/>
        <v>442</v>
      </c>
      <c r="D11" s="2">
        <f t="shared" ref="D11:V11" si="4">D37</f>
        <v>6</v>
      </c>
      <c r="E11" s="2">
        <f t="shared" si="4"/>
        <v>18</v>
      </c>
      <c r="F11" s="2">
        <f t="shared" si="4"/>
        <v>8</v>
      </c>
      <c r="G11" s="2">
        <f t="shared" si="4"/>
        <v>29</v>
      </c>
      <c r="H11" s="2">
        <f t="shared" si="4"/>
        <v>55</v>
      </c>
      <c r="I11" s="2">
        <f t="shared" si="4"/>
        <v>43</v>
      </c>
      <c r="J11" s="2">
        <f t="shared" si="4"/>
        <v>58</v>
      </c>
      <c r="K11" s="2">
        <f t="shared" si="4"/>
        <v>31</v>
      </c>
      <c r="L11" s="2">
        <f t="shared" si="4"/>
        <v>48</v>
      </c>
      <c r="M11" s="2">
        <f t="shared" si="4"/>
        <v>37</v>
      </c>
      <c r="N11" s="2">
        <f t="shared" si="4"/>
        <v>12</v>
      </c>
      <c r="O11" s="2">
        <f t="shared" si="4"/>
        <v>23</v>
      </c>
      <c r="P11" s="2">
        <f t="shared" si="4"/>
        <v>11</v>
      </c>
      <c r="Q11" s="2">
        <f t="shared" si="4"/>
        <v>21</v>
      </c>
      <c r="R11" s="2">
        <f t="shared" si="4"/>
        <v>4</v>
      </c>
      <c r="S11" s="2">
        <f t="shared" si="4"/>
        <v>8</v>
      </c>
      <c r="T11" s="2">
        <f t="shared" si="4"/>
        <v>3</v>
      </c>
      <c r="U11" s="2">
        <f t="shared" si="4"/>
        <v>3</v>
      </c>
      <c r="V11" s="2">
        <f t="shared" si="4"/>
        <v>24</v>
      </c>
    </row>
    <row r="12" spans="1:22" x14ac:dyDescent="0.25">
      <c r="A12" s="1"/>
      <c r="B12" s="6" t="s">
        <v>72</v>
      </c>
      <c r="C12" s="2">
        <f t="shared" si="0"/>
        <v>136</v>
      </c>
      <c r="D12" s="2">
        <f t="shared" ref="D12:V12" si="5">D31</f>
        <v>4</v>
      </c>
      <c r="E12" s="2">
        <f t="shared" si="5"/>
        <v>7</v>
      </c>
      <c r="F12" s="2">
        <f t="shared" si="5"/>
        <v>2</v>
      </c>
      <c r="G12" s="2">
        <f t="shared" si="5"/>
        <v>5</v>
      </c>
      <c r="H12" s="2">
        <f t="shared" si="5"/>
        <v>18</v>
      </c>
      <c r="I12" s="2">
        <f t="shared" si="5"/>
        <v>19</v>
      </c>
      <c r="J12" s="2">
        <f t="shared" si="5"/>
        <v>13</v>
      </c>
      <c r="K12" s="2">
        <f t="shared" si="5"/>
        <v>12</v>
      </c>
      <c r="L12" s="2">
        <f t="shared" si="5"/>
        <v>17</v>
      </c>
      <c r="M12" s="2">
        <f t="shared" si="5"/>
        <v>17</v>
      </c>
      <c r="N12" s="2">
        <f t="shared" si="5"/>
        <v>9</v>
      </c>
      <c r="O12" s="2">
        <f t="shared" si="5"/>
        <v>4</v>
      </c>
      <c r="P12" s="2">
        <f t="shared" si="5"/>
        <v>1</v>
      </c>
      <c r="Q12" s="2">
        <f t="shared" si="5"/>
        <v>4</v>
      </c>
      <c r="R12" s="2">
        <f t="shared" si="5"/>
        <v>2</v>
      </c>
      <c r="S12" s="2">
        <f t="shared" si="5"/>
        <v>2</v>
      </c>
      <c r="T12" s="2">
        <f t="shared" si="5"/>
        <v>0</v>
      </c>
      <c r="U12" s="2">
        <f t="shared" si="5"/>
        <v>0</v>
      </c>
      <c r="V12" s="2">
        <f t="shared" si="5"/>
        <v>0</v>
      </c>
    </row>
    <row r="13" spans="1:22" x14ac:dyDescent="0.25">
      <c r="A13" s="1"/>
      <c r="B13" s="6" t="s">
        <v>33</v>
      </c>
      <c r="C13" s="2">
        <f t="shared" si="0"/>
        <v>106</v>
      </c>
      <c r="D13" s="2">
        <f t="shared" ref="D13:V13" si="6">D24</f>
        <v>0</v>
      </c>
      <c r="E13" s="2">
        <f t="shared" si="6"/>
        <v>10</v>
      </c>
      <c r="F13" s="2">
        <f t="shared" si="6"/>
        <v>3</v>
      </c>
      <c r="G13" s="2">
        <f t="shared" si="6"/>
        <v>4</v>
      </c>
      <c r="H13" s="2">
        <f t="shared" si="6"/>
        <v>12</v>
      </c>
      <c r="I13" s="2">
        <f t="shared" si="6"/>
        <v>10</v>
      </c>
      <c r="J13" s="2">
        <f t="shared" si="6"/>
        <v>10</v>
      </c>
      <c r="K13" s="2">
        <f t="shared" si="6"/>
        <v>8</v>
      </c>
      <c r="L13" s="2">
        <f t="shared" si="6"/>
        <v>13</v>
      </c>
      <c r="M13" s="2">
        <f t="shared" si="6"/>
        <v>11</v>
      </c>
      <c r="N13" s="2">
        <f t="shared" si="6"/>
        <v>2</v>
      </c>
      <c r="O13" s="2">
        <f t="shared" si="6"/>
        <v>15</v>
      </c>
      <c r="P13" s="2">
        <f t="shared" si="6"/>
        <v>3</v>
      </c>
      <c r="Q13" s="2">
        <f t="shared" si="6"/>
        <v>2</v>
      </c>
      <c r="R13" s="2">
        <f t="shared" si="6"/>
        <v>2</v>
      </c>
      <c r="S13" s="2">
        <f t="shared" si="6"/>
        <v>1</v>
      </c>
      <c r="T13" s="2">
        <f t="shared" si="6"/>
        <v>0</v>
      </c>
      <c r="U13" s="2">
        <f t="shared" si="6"/>
        <v>0</v>
      </c>
      <c r="V13" s="2">
        <f t="shared" si="6"/>
        <v>0</v>
      </c>
    </row>
    <row r="14" spans="1:22" ht="17.25" customHeight="1" x14ac:dyDescent="0.25">
      <c r="A14" s="1"/>
      <c r="B14" s="15" t="s">
        <v>34</v>
      </c>
      <c r="C14" s="2">
        <f t="shared" si="0"/>
        <v>10</v>
      </c>
      <c r="D14" s="2">
        <f t="shared" ref="D14:V14" si="7">D25</f>
        <v>0</v>
      </c>
      <c r="E14" s="2">
        <f t="shared" si="7"/>
        <v>2</v>
      </c>
      <c r="F14" s="2">
        <f t="shared" si="7"/>
        <v>2</v>
      </c>
      <c r="G14" s="2">
        <f t="shared" si="7"/>
        <v>0</v>
      </c>
      <c r="H14" s="2">
        <f t="shared" si="7"/>
        <v>1</v>
      </c>
      <c r="I14" s="2">
        <f t="shared" si="7"/>
        <v>0</v>
      </c>
      <c r="J14" s="2">
        <f t="shared" si="7"/>
        <v>2</v>
      </c>
      <c r="K14" s="2">
        <f t="shared" si="7"/>
        <v>0</v>
      </c>
      <c r="L14" s="2">
        <f t="shared" si="7"/>
        <v>0</v>
      </c>
      <c r="M14" s="2">
        <f t="shared" si="7"/>
        <v>0</v>
      </c>
      <c r="N14" s="2">
        <f t="shared" si="7"/>
        <v>1</v>
      </c>
      <c r="O14" s="2">
        <f t="shared" si="7"/>
        <v>2</v>
      </c>
      <c r="P14" s="2">
        <f t="shared" si="7"/>
        <v>0</v>
      </c>
      <c r="Q14" s="2">
        <f t="shared" si="7"/>
        <v>0</v>
      </c>
      <c r="R14" s="2">
        <f t="shared" si="7"/>
        <v>0</v>
      </c>
      <c r="S14" s="2">
        <f t="shared" si="7"/>
        <v>0</v>
      </c>
      <c r="T14" s="2">
        <f t="shared" si="7"/>
        <v>0</v>
      </c>
      <c r="U14" s="2">
        <f t="shared" si="7"/>
        <v>0</v>
      </c>
      <c r="V14" s="2">
        <f t="shared" si="7"/>
        <v>0</v>
      </c>
    </row>
    <row r="15" spans="1:22" ht="18.75" customHeight="1" x14ac:dyDescent="0.25">
      <c r="A15" s="1"/>
      <c r="B15" s="15" t="s">
        <v>35</v>
      </c>
      <c r="C15" s="2">
        <f t="shared" si="0"/>
        <v>13</v>
      </c>
      <c r="D15" s="2">
        <f t="shared" ref="D15:V15" si="8">D26</f>
        <v>0</v>
      </c>
      <c r="E15" s="2">
        <f t="shared" si="8"/>
        <v>1</v>
      </c>
      <c r="F15" s="2">
        <f t="shared" si="8"/>
        <v>0</v>
      </c>
      <c r="G15" s="2">
        <f t="shared" si="8"/>
        <v>0</v>
      </c>
      <c r="H15" s="2">
        <f t="shared" si="8"/>
        <v>0</v>
      </c>
      <c r="I15" s="2">
        <f t="shared" si="8"/>
        <v>1</v>
      </c>
      <c r="J15" s="2">
        <f t="shared" si="8"/>
        <v>0</v>
      </c>
      <c r="K15" s="2">
        <f t="shared" si="8"/>
        <v>0</v>
      </c>
      <c r="L15" s="2">
        <f t="shared" si="8"/>
        <v>1</v>
      </c>
      <c r="M15" s="2">
        <f t="shared" si="8"/>
        <v>1</v>
      </c>
      <c r="N15" s="2">
        <f t="shared" si="8"/>
        <v>2</v>
      </c>
      <c r="O15" s="2">
        <f t="shared" si="8"/>
        <v>3</v>
      </c>
      <c r="P15" s="2">
        <f t="shared" si="8"/>
        <v>0</v>
      </c>
      <c r="Q15" s="2">
        <f t="shared" si="8"/>
        <v>0</v>
      </c>
      <c r="R15" s="2">
        <f t="shared" si="8"/>
        <v>0</v>
      </c>
      <c r="S15" s="2">
        <f t="shared" si="8"/>
        <v>1</v>
      </c>
      <c r="T15" s="2">
        <f t="shared" si="8"/>
        <v>3</v>
      </c>
      <c r="U15" s="2">
        <f t="shared" si="8"/>
        <v>0</v>
      </c>
      <c r="V15" s="2">
        <f t="shared" si="8"/>
        <v>0</v>
      </c>
    </row>
    <row r="16" spans="1:22" ht="18" customHeight="1" x14ac:dyDescent="0.25">
      <c r="A16" s="1"/>
      <c r="B16" s="6" t="s">
        <v>36</v>
      </c>
      <c r="C16" s="2">
        <f t="shared" si="0"/>
        <v>86</v>
      </c>
      <c r="D16" s="2">
        <f t="shared" ref="D16:V16" si="9">D32+D29</f>
        <v>2</v>
      </c>
      <c r="E16" s="2">
        <f t="shared" si="9"/>
        <v>10</v>
      </c>
      <c r="F16" s="2">
        <f t="shared" si="9"/>
        <v>10</v>
      </c>
      <c r="G16" s="2">
        <f t="shared" si="9"/>
        <v>5</v>
      </c>
      <c r="H16" s="2">
        <f t="shared" si="9"/>
        <v>11</v>
      </c>
      <c r="I16" s="2">
        <f t="shared" si="9"/>
        <v>7</v>
      </c>
      <c r="J16" s="2">
        <f t="shared" si="9"/>
        <v>4</v>
      </c>
      <c r="K16" s="2">
        <f t="shared" si="9"/>
        <v>7</v>
      </c>
      <c r="L16" s="2">
        <f t="shared" si="9"/>
        <v>3</v>
      </c>
      <c r="M16" s="2">
        <f t="shared" si="9"/>
        <v>7</v>
      </c>
      <c r="N16" s="2">
        <f t="shared" si="9"/>
        <v>5</v>
      </c>
      <c r="O16" s="2">
        <f t="shared" si="9"/>
        <v>9</v>
      </c>
      <c r="P16" s="2">
        <f t="shared" si="9"/>
        <v>0</v>
      </c>
      <c r="Q16" s="2">
        <f t="shared" si="9"/>
        <v>1</v>
      </c>
      <c r="R16" s="2">
        <f t="shared" si="9"/>
        <v>5</v>
      </c>
      <c r="S16" s="2">
        <f t="shared" si="9"/>
        <v>0</v>
      </c>
      <c r="T16" s="2">
        <f t="shared" si="9"/>
        <v>0</v>
      </c>
      <c r="U16" s="2">
        <f t="shared" si="9"/>
        <v>0</v>
      </c>
      <c r="V16" s="2">
        <f t="shared" si="9"/>
        <v>0</v>
      </c>
    </row>
    <row r="17" spans="1:22" ht="17.25" customHeight="1" x14ac:dyDescent="0.25">
      <c r="A17" s="1"/>
      <c r="B17" s="6" t="s">
        <v>37</v>
      </c>
      <c r="C17" s="2">
        <f t="shared" si="0"/>
        <v>133</v>
      </c>
      <c r="D17" s="1">
        <v>7</v>
      </c>
      <c r="E17" s="1">
        <v>8</v>
      </c>
      <c r="F17" s="1">
        <v>11</v>
      </c>
      <c r="G17" s="1">
        <v>9</v>
      </c>
      <c r="H17" s="1">
        <v>10</v>
      </c>
      <c r="I17" s="1">
        <v>9</v>
      </c>
      <c r="J17" s="1">
        <v>12</v>
      </c>
      <c r="K17" s="1">
        <v>7</v>
      </c>
      <c r="L17" s="1">
        <v>9</v>
      </c>
      <c r="M17" s="1">
        <v>21</v>
      </c>
      <c r="N17" s="1">
        <v>8</v>
      </c>
      <c r="O17" s="1">
        <v>12</v>
      </c>
      <c r="P17" s="1">
        <v>5</v>
      </c>
      <c r="Q17" s="1">
        <v>2</v>
      </c>
      <c r="R17" s="1">
        <v>3</v>
      </c>
      <c r="S17" s="1"/>
      <c r="T17" s="1"/>
      <c r="U17" s="1"/>
      <c r="V17" s="10"/>
    </row>
    <row r="18" spans="1:22" x14ac:dyDescent="0.25">
      <c r="A18" s="2">
        <v>2</v>
      </c>
      <c r="B18" s="5" t="s">
        <v>25</v>
      </c>
      <c r="C18" s="2">
        <f t="shared" si="0"/>
        <v>530</v>
      </c>
      <c r="D18" s="2">
        <f t="shared" ref="D18:V18" si="10">SUM(D19:D23)</f>
        <v>21</v>
      </c>
      <c r="E18" s="2">
        <f t="shared" si="10"/>
        <v>31</v>
      </c>
      <c r="F18" s="2">
        <f t="shared" si="10"/>
        <v>33</v>
      </c>
      <c r="G18" s="2">
        <f t="shared" si="10"/>
        <v>38</v>
      </c>
      <c r="H18" s="2">
        <f t="shared" si="10"/>
        <v>32</v>
      </c>
      <c r="I18" s="2">
        <f t="shared" si="10"/>
        <v>38</v>
      </c>
      <c r="J18" s="2">
        <f t="shared" si="10"/>
        <v>58</v>
      </c>
      <c r="K18" s="2">
        <f t="shared" si="10"/>
        <v>42</v>
      </c>
      <c r="L18" s="2">
        <f t="shared" si="10"/>
        <v>47</v>
      </c>
      <c r="M18" s="2">
        <f t="shared" si="10"/>
        <v>44</v>
      </c>
      <c r="N18" s="2">
        <f t="shared" si="10"/>
        <v>28</v>
      </c>
      <c r="O18" s="2">
        <f t="shared" si="10"/>
        <v>34</v>
      </c>
      <c r="P18" s="2">
        <f t="shared" si="10"/>
        <v>25</v>
      </c>
      <c r="Q18" s="2">
        <f t="shared" si="10"/>
        <v>35</v>
      </c>
      <c r="R18" s="2">
        <f t="shared" si="10"/>
        <v>4</v>
      </c>
      <c r="S18" s="2">
        <f t="shared" si="10"/>
        <v>15</v>
      </c>
      <c r="T18" s="2">
        <f t="shared" si="10"/>
        <v>4</v>
      </c>
      <c r="U18" s="2">
        <f t="shared" si="10"/>
        <v>1</v>
      </c>
      <c r="V18" s="2">
        <f t="shared" si="10"/>
        <v>0</v>
      </c>
    </row>
    <row r="19" spans="1:22" x14ac:dyDescent="0.25">
      <c r="A19" s="1"/>
      <c r="B19" s="6" t="s">
        <v>4</v>
      </c>
      <c r="C19" s="2">
        <f t="shared" si="0"/>
        <v>36</v>
      </c>
      <c r="D19" s="1"/>
      <c r="E19" s="1">
        <v>5</v>
      </c>
      <c r="F19" s="1">
        <v>2</v>
      </c>
      <c r="G19" s="1"/>
      <c r="H19" s="1">
        <v>1</v>
      </c>
      <c r="I19" s="1">
        <v>2</v>
      </c>
      <c r="J19" s="1">
        <v>7</v>
      </c>
      <c r="K19" s="1">
        <v>1</v>
      </c>
      <c r="L19" s="1">
        <v>3</v>
      </c>
      <c r="M19" s="1">
        <v>3</v>
      </c>
      <c r="N19" s="1">
        <v>1</v>
      </c>
      <c r="O19" s="1">
        <v>4</v>
      </c>
      <c r="P19" s="1">
        <v>1</v>
      </c>
      <c r="Q19" s="1">
        <v>2</v>
      </c>
      <c r="R19" s="1">
        <v>1</v>
      </c>
      <c r="S19" s="1">
        <v>1</v>
      </c>
      <c r="T19" s="1">
        <v>2</v>
      </c>
      <c r="U19" s="1"/>
      <c r="V19" s="10"/>
    </row>
    <row r="20" spans="1:22" ht="17.25" customHeight="1" x14ac:dyDescent="0.25">
      <c r="A20" s="1"/>
      <c r="B20" s="15" t="s">
        <v>26</v>
      </c>
      <c r="C20" s="2">
        <f t="shared" si="0"/>
        <v>155</v>
      </c>
      <c r="D20" s="1">
        <v>7</v>
      </c>
      <c r="E20" s="1">
        <v>11</v>
      </c>
      <c r="F20" s="1">
        <v>5</v>
      </c>
      <c r="G20" s="1">
        <v>9</v>
      </c>
      <c r="H20" s="1">
        <v>14</v>
      </c>
      <c r="I20" s="1">
        <v>13</v>
      </c>
      <c r="J20" s="1">
        <v>19</v>
      </c>
      <c r="K20" s="1">
        <v>9</v>
      </c>
      <c r="L20" s="1">
        <v>18</v>
      </c>
      <c r="M20" s="1">
        <v>15</v>
      </c>
      <c r="N20" s="1">
        <v>6</v>
      </c>
      <c r="O20" s="1">
        <v>8</v>
      </c>
      <c r="P20" s="1">
        <v>8</v>
      </c>
      <c r="Q20" s="1">
        <v>3</v>
      </c>
      <c r="R20" s="1">
        <v>2</v>
      </c>
      <c r="S20" s="1">
        <v>5</v>
      </c>
      <c r="T20" s="1">
        <v>2</v>
      </c>
      <c r="U20" s="1">
        <v>1</v>
      </c>
      <c r="V20" s="10"/>
    </row>
    <row r="21" spans="1:22" ht="17.25" customHeight="1" x14ac:dyDescent="0.25">
      <c r="A21" s="1"/>
      <c r="B21" s="6" t="s">
        <v>42</v>
      </c>
      <c r="C21" s="2">
        <f t="shared" si="0"/>
        <v>5</v>
      </c>
      <c r="D21" s="1"/>
      <c r="E21" s="1"/>
      <c r="F21" s="1"/>
      <c r="G21" s="1">
        <v>1</v>
      </c>
      <c r="H21" s="1"/>
      <c r="I21" s="1"/>
      <c r="J21" s="1"/>
      <c r="K21" s="1"/>
      <c r="L21" s="1"/>
      <c r="M21" s="1">
        <v>1</v>
      </c>
      <c r="N21" s="1"/>
      <c r="O21" s="1">
        <v>3</v>
      </c>
      <c r="P21" s="1"/>
      <c r="Q21" s="1"/>
      <c r="R21" s="1"/>
      <c r="S21" s="1"/>
      <c r="T21" s="1"/>
      <c r="U21" s="1"/>
      <c r="V21" s="10"/>
    </row>
    <row r="22" spans="1:22" ht="18" customHeight="1" x14ac:dyDescent="0.25">
      <c r="A22" s="1"/>
      <c r="B22" s="6" t="s">
        <v>27</v>
      </c>
      <c r="C22" s="2">
        <f t="shared" si="0"/>
        <v>205</v>
      </c>
      <c r="D22" s="1">
        <v>8</v>
      </c>
      <c r="E22" s="1">
        <v>14</v>
      </c>
      <c r="F22" s="1">
        <v>16</v>
      </c>
      <c r="G22" s="1">
        <v>19</v>
      </c>
      <c r="H22" s="1">
        <v>15</v>
      </c>
      <c r="I22" s="1">
        <v>13</v>
      </c>
      <c r="J22" s="1">
        <v>16</v>
      </c>
      <c r="K22" s="1">
        <v>17</v>
      </c>
      <c r="L22" s="1">
        <v>12</v>
      </c>
      <c r="M22" s="1">
        <v>14</v>
      </c>
      <c r="N22" s="1">
        <v>15</v>
      </c>
      <c r="O22" s="1">
        <v>9</v>
      </c>
      <c r="P22" s="1">
        <v>11</v>
      </c>
      <c r="Q22" s="1">
        <v>19</v>
      </c>
      <c r="R22" s="1">
        <v>1</v>
      </c>
      <c r="S22" s="1">
        <v>6</v>
      </c>
      <c r="T22" s="1"/>
      <c r="U22" s="1"/>
      <c r="V22" s="10"/>
    </row>
    <row r="23" spans="1:22" ht="27" customHeight="1" x14ac:dyDescent="0.25">
      <c r="A23" s="2"/>
      <c r="B23" s="9" t="s">
        <v>28</v>
      </c>
      <c r="C23" s="2">
        <f t="shared" si="0"/>
        <v>129</v>
      </c>
      <c r="D23" s="1">
        <v>6</v>
      </c>
      <c r="E23" s="1">
        <v>1</v>
      </c>
      <c r="F23" s="1">
        <v>10</v>
      </c>
      <c r="G23" s="1">
        <v>9</v>
      </c>
      <c r="H23" s="1">
        <v>2</v>
      </c>
      <c r="I23" s="1">
        <v>10</v>
      </c>
      <c r="J23" s="1">
        <v>16</v>
      </c>
      <c r="K23" s="1">
        <v>15</v>
      </c>
      <c r="L23" s="1">
        <v>14</v>
      </c>
      <c r="M23" s="1">
        <v>11</v>
      </c>
      <c r="N23" s="1">
        <v>6</v>
      </c>
      <c r="O23" s="1">
        <v>10</v>
      </c>
      <c r="P23" s="1">
        <v>5</v>
      </c>
      <c r="Q23" s="1">
        <v>11</v>
      </c>
      <c r="R23" s="1"/>
      <c r="S23" s="1">
        <v>3</v>
      </c>
      <c r="T23" s="1"/>
      <c r="U23" s="1"/>
      <c r="V23" s="10"/>
    </row>
    <row r="24" spans="1:22" x14ac:dyDescent="0.25">
      <c r="A24" s="2">
        <v>3</v>
      </c>
      <c r="B24" s="5" t="s">
        <v>29</v>
      </c>
      <c r="C24" s="2">
        <f t="shared" si="0"/>
        <v>106</v>
      </c>
      <c r="D24" s="2"/>
      <c r="E24" s="2">
        <v>10</v>
      </c>
      <c r="F24" s="2">
        <v>3</v>
      </c>
      <c r="G24" s="2">
        <v>4</v>
      </c>
      <c r="H24" s="2">
        <v>12</v>
      </c>
      <c r="I24" s="2">
        <v>10</v>
      </c>
      <c r="J24" s="2">
        <v>10</v>
      </c>
      <c r="K24" s="2">
        <v>8</v>
      </c>
      <c r="L24" s="2">
        <v>13</v>
      </c>
      <c r="M24" s="2">
        <v>11</v>
      </c>
      <c r="N24" s="2">
        <v>2</v>
      </c>
      <c r="O24" s="2">
        <v>15</v>
      </c>
      <c r="P24" s="2">
        <v>3</v>
      </c>
      <c r="Q24" s="2">
        <v>2</v>
      </c>
      <c r="R24" s="2">
        <v>2</v>
      </c>
      <c r="S24" s="2">
        <v>1</v>
      </c>
      <c r="T24" s="2"/>
      <c r="U24" s="2"/>
      <c r="V24" s="10"/>
    </row>
    <row r="25" spans="1:22" ht="30.75" customHeight="1" x14ac:dyDescent="0.25">
      <c r="A25" s="2">
        <v>4</v>
      </c>
      <c r="B25" s="8" t="s">
        <v>5</v>
      </c>
      <c r="C25" s="2">
        <f t="shared" si="0"/>
        <v>10</v>
      </c>
      <c r="D25" s="2"/>
      <c r="E25" s="2">
        <v>2</v>
      </c>
      <c r="F25" s="2">
        <v>2</v>
      </c>
      <c r="G25" s="2"/>
      <c r="H25" s="2">
        <v>1</v>
      </c>
      <c r="I25" s="2"/>
      <c r="J25" s="2">
        <v>2</v>
      </c>
      <c r="K25" s="2"/>
      <c r="L25" s="2"/>
      <c r="M25" s="2"/>
      <c r="N25" s="2">
        <v>1</v>
      </c>
      <c r="O25" s="2">
        <v>2</v>
      </c>
      <c r="P25" s="2"/>
      <c r="Q25" s="2"/>
      <c r="R25" s="2"/>
      <c r="S25" s="2"/>
      <c r="T25" s="2"/>
      <c r="U25" s="2"/>
      <c r="V25" s="10"/>
    </row>
    <row r="26" spans="1:22" ht="25.5" customHeight="1" x14ac:dyDescent="0.25">
      <c r="A26" s="2">
        <v>5</v>
      </c>
      <c r="B26" s="8" t="s">
        <v>6</v>
      </c>
      <c r="C26" s="2">
        <f t="shared" si="0"/>
        <v>13</v>
      </c>
      <c r="D26" s="2">
        <f t="shared" ref="D26:V26" si="11">SUM(D27:D28)</f>
        <v>0</v>
      </c>
      <c r="E26" s="2">
        <f t="shared" si="11"/>
        <v>1</v>
      </c>
      <c r="F26" s="2">
        <f t="shared" si="11"/>
        <v>0</v>
      </c>
      <c r="G26" s="2">
        <f t="shared" si="11"/>
        <v>0</v>
      </c>
      <c r="H26" s="2">
        <f t="shared" si="11"/>
        <v>0</v>
      </c>
      <c r="I26" s="2">
        <f t="shared" si="11"/>
        <v>1</v>
      </c>
      <c r="J26" s="2">
        <f t="shared" si="11"/>
        <v>0</v>
      </c>
      <c r="K26" s="2">
        <f t="shared" si="11"/>
        <v>0</v>
      </c>
      <c r="L26" s="2">
        <f t="shared" si="11"/>
        <v>1</v>
      </c>
      <c r="M26" s="2">
        <f t="shared" si="11"/>
        <v>1</v>
      </c>
      <c r="N26" s="2">
        <f t="shared" si="11"/>
        <v>2</v>
      </c>
      <c r="O26" s="2">
        <f t="shared" si="11"/>
        <v>3</v>
      </c>
      <c r="P26" s="2">
        <f t="shared" si="11"/>
        <v>0</v>
      </c>
      <c r="Q26" s="2">
        <f t="shared" si="11"/>
        <v>0</v>
      </c>
      <c r="R26" s="2">
        <f t="shared" si="11"/>
        <v>0</v>
      </c>
      <c r="S26" s="2">
        <f t="shared" si="11"/>
        <v>1</v>
      </c>
      <c r="T26" s="2">
        <f t="shared" si="11"/>
        <v>3</v>
      </c>
      <c r="U26" s="2">
        <f t="shared" si="11"/>
        <v>0</v>
      </c>
      <c r="V26" s="2">
        <f t="shared" si="11"/>
        <v>0</v>
      </c>
    </row>
    <row r="27" spans="1:22" x14ac:dyDescent="0.25">
      <c r="A27" s="1"/>
      <c r="B27" s="6" t="s">
        <v>7</v>
      </c>
      <c r="C27" s="2">
        <f t="shared" si="0"/>
        <v>13</v>
      </c>
      <c r="D27" s="1"/>
      <c r="E27" s="1">
        <v>1</v>
      </c>
      <c r="F27" s="1"/>
      <c r="G27" s="1"/>
      <c r="H27" s="1"/>
      <c r="I27" s="1">
        <v>1</v>
      </c>
      <c r="J27" s="1"/>
      <c r="K27" s="1"/>
      <c r="L27" s="1">
        <v>1</v>
      </c>
      <c r="M27" s="1">
        <v>1</v>
      </c>
      <c r="N27" s="1">
        <v>2</v>
      </c>
      <c r="O27" s="1">
        <v>3</v>
      </c>
      <c r="P27" s="1"/>
      <c r="Q27" s="1"/>
      <c r="R27" s="1"/>
      <c r="S27" s="1">
        <v>1</v>
      </c>
      <c r="T27" s="1">
        <v>3</v>
      </c>
      <c r="U27" s="1"/>
      <c r="V27" s="10"/>
    </row>
    <row r="28" spans="1:22" x14ac:dyDescent="0.25">
      <c r="A28" s="1"/>
      <c r="B28" s="6" t="s">
        <v>8</v>
      </c>
      <c r="C28" s="2">
        <f t="shared" si="0"/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0"/>
    </row>
    <row r="29" spans="1:22" x14ac:dyDescent="0.25">
      <c r="A29" s="2">
        <v>6</v>
      </c>
      <c r="B29" s="5" t="s">
        <v>30</v>
      </c>
      <c r="C29" s="2">
        <f t="shared" si="0"/>
        <v>12</v>
      </c>
      <c r="D29" s="2"/>
      <c r="E29" s="2">
        <v>1</v>
      </c>
      <c r="F29" s="2">
        <v>1</v>
      </c>
      <c r="G29" s="2">
        <v>1</v>
      </c>
      <c r="H29" s="2">
        <v>2</v>
      </c>
      <c r="I29" s="2">
        <v>1</v>
      </c>
      <c r="J29" s="2"/>
      <c r="K29" s="2">
        <v>1</v>
      </c>
      <c r="L29" s="2"/>
      <c r="M29" s="2">
        <v>3</v>
      </c>
      <c r="N29" s="2"/>
      <c r="O29" s="2">
        <v>1</v>
      </c>
      <c r="P29" s="2"/>
      <c r="Q29" s="2">
        <v>1</v>
      </c>
      <c r="R29" s="2"/>
      <c r="S29" s="2"/>
      <c r="T29" s="2"/>
      <c r="U29" s="2"/>
      <c r="V29" s="10"/>
    </row>
    <row r="30" spans="1:22" x14ac:dyDescent="0.25">
      <c r="A30" s="2">
        <v>7</v>
      </c>
      <c r="B30" s="5" t="s">
        <v>31</v>
      </c>
      <c r="C30" s="2">
        <f t="shared" si="0"/>
        <v>210</v>
      </c>
      <c r="D30" s="2">
        <f t="shared" ref="D30:V30" si="12">SUM(D31:D32)</f>
        <v>6</v>
      </c>
      <c r="E30" s="2">
        <f t="shared" si="12"/>
        <v>16</v>
      </c>
      <c r="F30" s="2">
        <f t="shared" si="12"/>
        <v>11</v>
      </c>
      <c r="G30" s="2">
        <f t="shared" si="12"/>
        <v>9</v>
      </c>
      <c r="H30" s="2">
        <f t="shared" si="12"/>
        <v>27</v>
      </c>
      <c r="I30" s="2">
        <f t="shared" si="12"/>
        <v>25</v>
      </c>
      <c r="J30" s="2">
        <f t="shared" si="12"/>
        <v>17</v>
      </c>
      <c r="K30" s="2">
        <f t="shared" si="12"/>
        <v>18</v>
      </c>
      <c r="L30" s="2">
        <f t="shared" si="12"/>
        <v>20</v>
      </c>
      <c r="M30" s="2">
        <f t="shared" si="12"/>
        <v>21</v>
      </c>
      <c r="N30" s="2">
        <f t="shared" si="12"/>
        <v>14</v>
      </c>
      <c r="O30" s="2">
        <f t="shared" si="12"/>
        <v>12</v>
      </c>
      <c r="P30" s="2">
        <f t="shared" si="12"/>
        <v>1</v>
      </c>
      <c r="Q30" s="2">
        <f t="shared" si="12"/>
        <v>4</v>
      </c>
      <c r="R30" s="2">
        <f t="shared" si="12"/>
        <v>7</v>
      </c>
      <c r="S30" s="2">
        <f t="shared" si="12"/>
        <v>2</v>
      </c>
      <c r="T30" s="2">
        <f t="shared" si="12"/>
        <v>0</v>
      </c>
      <c r="U30" s="2">
        <f t="shared" si="12"/>
        <v>0</v>
      </c>
      <c r="V30" s="2">
        <f t="shared" si="12"/>
        <v>0</v>
      </c>
    </row>
    <row r="31" spans="1:22" x14ac:dyDescent="0.25">
      <c r="A31" s="1"/>
      <c r="B31" s="6" t="s">
        <v>9</v>
      </c>
      <c r="C31" s="2">
        <f t="shared" si="0"/>
        <v>136</v>
      </c>
      <c r="D31" s="1">
        <v>4</v>
      </c>
      <c r="E31" s="1">
        <v>7</v>
      </c>
      <c r="F31" s="1">
        <v>2</v>
      </c>
      <c r="G31" s="1">
        <v>5</v>
      </c>
      <c r="H31" s="1">
        <v>18</v>
      </c>
      <c r="I31" s="1">
        <v>19</v>
      </c>
      <c r="J31" s="1">
        <v>13</v>
      </c>
      <c r="K31" s="1">
        <v>12</v>
      </c>
      <c r="L31" s="1">
        <v>17</v>
      </c>
      <c r="M31" s="1">
        <v>17</v>
      </c>
      <c r="N31" s="1">
        <v>9</v>
      </c>
      <c r="O31" s="1">
        <v>4</v>
      </c>
      <c r="P31" s="1">
        <v>1</v>
      </c>
      <c r="Q31" s="1">
        <v>4</v>
      </c>
      <c r="R31" s="1">
        <v>2</v>
      </c>
      <c r="S31" s="1">
        <v>2</v>
      </c>
      <c r="T31" s="1"/>
      <c r="U31" s="1"/>
      <c r="V31" s="10"/>
    </row>
    <row r="32" spans="1:22" x14ac:dyDescent="0.25">
      <c r="A32" s="1"/>
      <c r="B32" s="6" t="s">
        <v>46</v>
      </c>
      <c r="C32" s="2">
        <f t="shared" si="0"/>
        <v>74</v>
      </c>
      <c r="D32" s="1">
        <v>2</v>
      </c>
      <c r="E32" s="1">
        <v>9</v>
      </c>
      <c r="F32" s="1">
        <v>9</v>
      </c>
      <c r="G32" s="1">
        <v>4</v>
      </c>
      <c r="H32" s="1">
        <v>9</v>
      </c>
      <c r="I32" s="1">
        <v>6</v>
      </c>
      <c r="J32" s="1">
        <v>4</v>
      </c>
      <c r="K32" s="1">
        <v>6</v>
      </c>
      <c r="L32" s="1">
        <v>3</v>
      </c>
      <c r="M32" s="1">
        <v>4</v>
      </c>
      <c r="N32" s="1">
        <v>5</v>
      </c>
      <c r="O32" s="1">
        <v>8</v>
      </c>
      <c r="P32" s="1"/>
      <c r="Q32" s="1"/>
      <c r="R32" s="1">
        <v>5</v>
      </c>
      <c r="S32" s="1"/>
      <c r="T32" s="1"/>
      <c r="U32" s="1"/>
      <c r="V32" s="10"/>
    </row>
    <row r="33" spans="1:22" ht="18" customHeight="1" x14ac:dyDescent="0.25">
      <c r="A33" s="2">
        <v>8</v>
      </c>
      <c r="B33" s="5" t="s">
        <v>45</v>
      </c>
      <c r="C33" s="2">
        <f t="shared" si="0"/>
        <v>34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1">
        <v>34</v>
      </c>
    </row>
    <row r="34" spans="1:22" x14ac:dyDescent="0.25">
      <c r="A34" s="2">
        <v>9</v>
      </c>
      <c r="B34" s="5" t="s">
        <v>10</v>
      </c>
      <c r="C34" s="2">
        <f t="shared" si="0"/>
        <v>317</v>
      </c>
      <c r="D34" s="2">
        <v>9</v>
      </c>
      <c r="E34" s="2">
        <v>24</v>
      </c>
      <c r="F34" s="2">
        <v>23</v>
      </c>
      <c r="G34" s="2">
        <v>18</v>
      </c>
      <c r="H34" s="2">
        <v>34</v>
      </c>
      <c r="I34" s="2">
        <v>25</v>
      </c>
      <c r="J34" s="2">
        <v>29</v>
      </c>
      <c r="K34" s="2">
        <v>18</v>
      </c>
      <c r="L34" s="2">
        <v>28</v>
      </c>
      <c r="M34" s="2">
        <v>32</v>
      </c>
      <c r="N34" s="2">
        <v>17</v>
      </c>
      <c r="O34" s="2">
        <v>28</v>
      </c>
      <c r="P34" s="2">
        <v>9</v>
      </c>
      <c r="Q34" s="2">
        <v>12</v>
      </c>
      <c r="R34" s="2">
        <v>3</v>
      </c>
      <c r="S34" s="2">
        <v>5</v>
      </c>
      <c r="T34" s="2">
        <v>2</v>
      </c>
      <c r="U34" s="2">
        <v>1</v>
      </c>
      <c r="V34" s="11"/>
    </row>
    <row r="35" spans="1:22" ht="17.25" customHeight="1" x14ac:dyDescent="0.25">
      <c r="A35" s="2"/>
      <c r="B35" s="6" t="s">
        <v>71</v>
      </c>
      <c r="C35" s="2">
        <f t="shared" si="0"/>
        <v>7</v>
      </c>
      <c r="D35" s="1">
        <v>3</v>
      </c>
      <c r="E35" s="1">
        <v>1</v>
      </c>
      <c r="F35" s="1"/>
      <c r="G35" s="1">
        <v>2</v>
      </c>
      <c r="H35" s="1"/>
      <c r="I35" s="1"/>
      <c r="J35" s="1"/>
      <c r="K35" s="1"/>
      <c r="L35" s="1"/>
      <c r="M35" s="1">
        <v>1</v>
      </c>
      <c r="N35" s="1"/>
      <c r="O35" s="1"/>
      <c r="P35" s="1"/>
      <c r="Q35" s="1"/>
      <c r="R35" s="1"/>
      <c r="S35" s="1"/>
      <c r="T35" s="1"/>
      <c r="U35" s="1"/>
      <c r="V35" s="10"/>
    </row>
    <row r="36" spans="1:22" x14ac:dyDescent="0.25">
      <c r="A36" s="2">
        <v>10</v>
      </c>
      <c r="B36" s="5" t="s">
        <v>11</v>
      </c>
      <c r="C36" s="2">
        <f t="shared" si="0"/>
        <v>18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/>
    </row>
    <row r="37" spans="1:22" ht="18" customHeight="1" x14ac:dyDescent="0.25">
      <c r="A37" s="2">
        <v>11</v>
      </c>
      <c r="B37" s="5" t="s">
        <v>12</v>
      </c>
      <c r="C37" s="2">
        <f t="shared" si="0"/>
        <v>442</v>
      </c>
      <c r="D37" s="2">
        <f t="shared" ref="D37:V37" si="13">D38+D47+D48+D49+D50</f>
        <v>6</v>
      </c>
      <c r="E37" s="2">
        <f t="shared" si="13"/>
        <v>18</v>
      </c>
      <c r="F37" s="2">
        <f t="shared" si="13"/>
        <v>8</v>
      </c>
      <c r="G37" s="2">
        <f t="shared" si="13"/>
        <v>29</v>
      </c>
      <c r="H37" s="2">
        <f t="shared" si="13"/>
        <v>55</v>
      </c>
      <c r="I37" s="2">
        <f t="shared" si="13"/>
        <v>43</v>
      </c>
      <c r="J37" s="2">
        <f t="shared" si="13"/>
        <v>58</v>
      </c>
      <c r="K37" s="2">
        <f t="shared" si="13"/>
        <v>31</v>
      </c>
      <c r="L37" s="2">
        <f t="shared" si="13"/>
        <v>48</v>
      </c>
      <c r="M37" s="2">
        <f t="shared" si="13"/>
        <v>37</v>
      </c>
      <c r="N37" s="2">
        <f t="shared" si="13"/>
        <v>12</v>
      </c>
      <c r="O37" s="2">
        <f t="shared" si="13"/>
        <v>23</v>
      </c>
      <c r="P37" s="2">
        <f t="shared" si="13"/>
        <v>11</v>
      </c>
      <c r="Q37" s="2">
        <f t="shared" si="13"/>
        <v>21</v>
      </c>
      <c r="R37" s="2">
        <f t="shared" si="13"/>
        <v>4</v>
      </c>
      <c r="S37" s="2">
        <f t="shared" si="13"/>
        <v>8</v>
      </c>
      <c r="T37" s="2">
        <f t="shared" si="13"/>
        <v>3</v>
      </c>
      <c r="U37" s="2">
        <f t="shared" si="13"/>
        <v>3</v>
      </c>
      <c r="V37" s="2">
        <f t="shared" si="13"/>
        <v>24</v>
      </c>
    </row>
    <row r="38" spans="1:22" x14ac:dyDescent="0.25">
      <c r="A38" s="1"/>
      <c r="B38" s="5" t="s">
        <v>13</v>
      </c>
      <c r="C38" s="2">
        <f t="shared" si="0"/>
        <v>241</v>
      </c>
      <c r="D38" s="2">
        <f>SUM(D39:D46)</f>
        <v>2</v>
      </c>
      <c r="E38" s="2">
        <f t="shared" ref="E38:V38" si="14">SUM(E39:E46)</f>
        <v>10</v>
      </c>
      <c r="F38" s="2">
        <f t="shared" si="14"/>
        <v>4</v>
      </c>
      <c r="G38" s="2">
        <f t="shared" si="14"/>
        <v>16</v>
      </c>
      <c r="H38" s="2">
        <f t="shared" si="14"/>
        <v>32</v>
      </c>
      <c r="I38" s="2">
        <f t="shared" si="14"/>
        <v>23</v>
      </c>
      <c r="J38" s="2">
        <f t="shared" si="14"/>
        <v>34</v>
      </c>
      <c r="K38" s="2">
        <f t="shared" si="14"/>
        <v>20</v>
      </c>
      <c r="L38" s="2">
        <f t="shared" si="14"/>
        <v>20</v>
      </c>
      <c r="M38" s="2">
        <f t="shared" si="14"/>
        <v>24</v>
      </c>
      <c r="N38" s="2">
        <f t="shared" si="14"/>
        <v>9</v>
      </c>
      <c r="O38" s="2">
        <f t="shared" si="14"/>
        <v>18</v>
      </c>
      <c r="P38" s="2">
        <f t="shared" si="14"/>
        <v>6</v>
      </c>
      <c r="Q38" s="2">
        <f t="shared" si="14"/>
        <v>15</v>
      </c>
      <c r="R38" s="2">
        <f t="shared" si="14"/>
        <v>2</v>
      </c>
      <c r="S38" s="2">
        <f t="shared" si="14"/>
        <v>4</v>
      </c>
      <c r="T38" s="2">
        <f t="shared" si="14"/>
        <v>1</v>
      </c>
      <c r="U38" s="2">
        <f t="shared" si="14"/>
        <v>1</v>
      </c>
      <c r="V38" s="2">
        <f t="shared" si="14"/>
        <v>0</v>
      </c>
    </row>
    <row r="39" spans="1:22" x14ac:dyDescent="0.25">
      <c r="A39" s="1"/>
      <c r="B39" s="6" t="s">
        <v>14</v>
      </c>
      <c r="C39" s="2">
        <f t="shared" si="0"/>
        <v>61</v>
      </c>
      <c r="D39" s="1"/>
      <c r="E39" s="1">
        <v>3</v>
      </c>
      <c r="F39" s="1"/>
      <c r="G39" s="1">
        <v>4</v>
      </c>
      <c r="H39" s="1">
        <v>10</v>
      </c>
      <c r="I39" s="1">
        <v>8</v>
      </c>
      <c r="J39" s="1">
        <v>9</v>
      </c>
      <c r="K39" s="1">
        <v>7</v>
      </c>
      <c r="L39" s="1"/>
      <c r="M39" s="1">
        <v>5</v>
      </c>
      <c r="N39" s="1">
        <v>2</v>
      </c>
      <c r="O39" s="1">
        <v>2</v>
      </c>
      <c r="P39" s="1">
        <v>3</v>
      </c>
      <c r="Q39" s="1">
        <v>4</v>
      </c>
      <c r="R39" s="1"/>
      <c r="S39" s="1">
        <v>3</v>
      </c>
      <c r="T39" s="1"/>
      <c r="U39" s="1">
        <v>1</v>
      </c>
      <c r="V39" s="10"/>
    </row>
    <row r="40" spans="1:22" x14ac:dyDescent="0.25">
      <c r="A40" s="1"/>
      <c r="B40" s="6" t="s">
        <v>15</v>
      </c>
      <c r="C40" s="2">
        <f t="shared" si="0"/>
        <v>58</v>
      </c>
      <c r="D40" s="1"/>
      <c r="E40" s="1">
        <v>5</v>
      </c>
      <c r="F40" s="1"/>
      <c r="G40" s="1">
        <v>4</v>
      </c>
      <c r="H40" s="1">
        <v>7</v>
      </c>
      <c r="I40" s="1">
        <v>5</v>
      </c>
      <c r="J40" s="1">
        <v>6</v>
      </c>
      <c r="K40" s="1">
        <v>3</v>
      </c>
      <c r="L40" s="1">
        <v>8</v>
      </c>
      <c r="M40" s="1">
        <v>6</v>
      </c>
      <c r="N40" s="1">
        <v>2</v>
      </c>
      <c r="O40" s="1">
        <v>11</v>
      </c>
      <c r="P40" s="1"/>
      <c r="Q40" s="1"/>
      <c r="R40" s="1"/>
      <c r="S40" s="1"/>
      <c r="T40" s="1">
        <v>1</v>
      </c>
      <c r="U40" s="1"/>
      <c r="V40" s="10"/>
    </row>
    <row r="41" spans="1:22" x14ac:dyDescent="0.25">
      <c r="A41" s="1"/>
      <c r="B41" s="6" t="s">
        <v>16</v>
      </c>
      <c r="C41" s="2">
        <f t="shared" si="0"/>
        <v>18</v>
      </c>
      <c r="D41" s="1">
        <v>1</v>
      </c>
      <c r="E41" s="1">
        <v>2</v>
      </c>
      <c r="F41" s="1"/>
      <c r="G41" s="1">
        <v>4</v>
      </c>
      <c r="H41" s="1">
        <v>4</v>
      </c>
      <c r="I41" s="1">
        <v>2</v>
      </c>
      <c r="J41" s="1">
        <v>1</v>
      </c>
      <c r="K41" s="1">
        <v>1</v>
      </c>
      <c r="L41" s="1"/>
      <c r="M41" s="1">
        <v>1</v>
      </c>
      <c r="N41" s="1">
        <v>2</v>
      </c>
      <c r="O41" s="1"/>
      <c r="P41" s="1"/>
      <c r="Q41" s="1"/>
      <c r="R41" s="1"/>
      <c r="S41" s="1"/>
      <c r="T41" s="1"/>
      <c r="U41" s="1"/>
      <c r="V41" s="10"/>
    </row>
    <row r="42" spans="1:22" x14ac:dyDescent="0.25">
      <c r="A42" s="1"/>
      <c r="B42" s="6" t="s">
        <v>17</v>
      </c>
      <c r="C42" s="2">
        <f t="shared" si="0"/>
        <v>19</v>
      </c>
      <c r="D42" s="1"/>
      <c r="E42" s="1"/>
      <c r="F42" s="1"/>
      <c r="G42" s="1"/>
      <c r="H42" s="1">
        <v>1</v>
      </c>
      <c r="I42" s="1">
        <v>1</v>
      </c>
      <c r="J42" s="1">
        <v>2</v>
      </c>
      <c r="K42" s="1">
        <v>1</v>
      </c>
      <c r="L42" s="1">
        <v>1</v>
      </c>
      <c r="M42" s="1">
        <v>1</v>
      </c>
      <c r="N42" s="1">
        <v>1</v>
      </c>
      <c r="O42" s="1"/>
      <c r="P42" s="1">
        <v>3</v>
      </c>
      <c r="Q42" s="1">
        <v>5</v>
      </c>
      <c r="R42" s="1">
        <v>2</v>
      </c>
      <c r="S42" s="1">
        <v>1</v>
      </c>
      <c r="T42" s="1"/>
      <c r="U42" s="1"/>
      <c r="V42" s="10"/>
    </row>
    <row r="43" spans="1:22" x14ac:dyDescent="0.25">
      <c r="A43" s="1"/>
      <c r="B43" s="6" t="s">
        <v>18</v>
      </c>
      <c r="C43" s="2">
        <f t="shared" si="0"/>
        <v>46</v>
      </c>
      <c r="D43" s="1"/>
      <c r="E43" s="1"/>
      <c r="F43" s="1">
        <v>2</v>
      </c>
      <c r="G43" s="1">
        <v>1</v>
      </c>
      <c r="H43" s="1">
        <v>7</v>
      </c>
      <c r="I43" s="1">
        <v>5</v>
      </c>
      <c r="J43" s="1">
        <v>10</v>
      </c>
      <c r="K43" s="1">
        <v>5</v>
      </c>
      <c r="L43" s="1">
        <v>7</v>
      </c>
      <c r="M43" s="1">
        <v>6</v>
      </c>
      <c r="N43" s="1"/>
      <c r="O43" s="1">
        <v>1</v>
      </c>
      <c r="P43" s="1"/>
      <c r="Q43" s="1">
        <v>2</v>
      </c>
      <c r="R43" s="1"/>
      <c r="S43" s="1"/>
      <c r="T43" s="1"/>
      <c r="U43" s="1"/>
      <c r="V43" s="10"/>
    </row>
    <row r="44" spans="1:22" x14ac:dyDescent="0.25">
      <c r="A44" s="1"/>
      <c r="B44" s="6" t="s">
        <v>19</v>
      </c>
      <c r="C44" s="2">
        <f t="shared" si="0"/>
        <v>17</v>
      </c>
      <c r="D44" s="1"/>
      <c r="E44" s="1"/>
      <c r="F44" s="1">
        <v>1</v>
      </c>
      <c r="G44" s="1">
        <v>3</v>
      </c>
      <c r="H44" s="1">
        <v>1</v>
      </c>
      <c r="I44" s="1">
        <v>1</v>
      </c>
      <c r="J44" s="1">
        <v>3</v>
      </c>
      <c r="K44" s="1">
        <v>1</v>
      </c>
      <c r="L44" s="1">
        <v>2</v>
      </c>
      <c r="M44" s="1">
        <v>2</v>
      </c>
      <c r="N44" s="1">
        <v>1</v>
      </c>
      <c r="O44" s="1">
        <v>2</v>
      </c>
      <c r="P44" s="1"/>
      <c r="Q44" s="1"/>
      <c r="R44" s="1"/>
      <c r="S44" s="1"/>
      <c r="T44" s="1"/>
      <c r="U44" s="1"/>
      <c r="V44" s="10"/>
    </row>
    <row r="45" spans="1:22" x14ac:dyDescent="0.25">
      <c r="A45" s="1"/>
      <c r="B45" s="6" t="s">
        <v>20</v>
      </c>
      <c r="C45" s="2">
        <f t="shared" si="0"/>
        <v>15</v>
      </c>
      <c r="D45" s="1"/>
      <c r="E45" s="1"/>
      <c r="F45" s="1">
        <v>1</v>
      </c>
      <c r="G45" s="1"/>
      <c r="H45" s="1"/>
      <c r="I45" s="1">
        <v>1</v>
      </c>
      <c r="J45" s="1">
        <v>2</v>
      </c>
      <c r="K45" s="1">
        <v>1</v>
      </c>
      <c r="L45" s="1">
        <v>1</v>
      </c>
      <c r="M45" s="1">
        <v>3</v>
      </c>
      <c r="N45" s="1">
        <v>1</v>
      </c>
      <c r="O45" s="1">
        <v>2</v>
      </c>
      <c r="P45" s="1"/>
      <c r="Q45" s="1">
        <v>3</v>
      </c>
      <c r="R45" s="1"/>
      <c r="S45" s="1"/>
      <c r="T45" s="1"/>
      <c r="U45" s="1"/>
      <c r="V45" s="10"/>
    </row>
    <row r="46" spans="1:22" x14ac:dyDescent="0.25">
      <c r="A46" s="1"/>
      <c r="B46" s="6" t="s">
        <v>69</v>
      </c>
      <c r="C46" s="2">
        <f t="shared" si="0"/>
        <v>7</v>
      </c>
      <c r="D46" s="1">
        <v>1</v>
      </c>
      <c r="E46" s="1"/>
      <c r="F46" s="1"/>
      <c r="G46" s="1"/>
      <c r="H46" s="1">
        <v>2</v>
      </c>
      <c r="I46" s="1"/>
      <c r="J46" s="1">
        <v>1</v>
      </c>
      <c r="K46" s="1">
        <v>1</v>
      </c>
      <c r="L46" s="1">
        <v>1</v>
      </c>
      <c r="M46" s="1"/>
      <c r="N46" s="1"/>
      <c r="O46" s="1"/>
      <c r="P46" s="1"/>
      <c r="Q46" s="1">
        <v>1</v>
      </c>
      <c r="R46" s="1"/>
      <c r="S46" s="1"/>
      <c r="T46" s="1"/>
      <c r="U46" s="1"/>
      <c r="V46" s="10"/>
    </row>
    <row r="47" spans="1:22" ht="18.75" customHeight="1" x14ac:dyDescent="0.25">
      <c r="A47" s="1"/>
      <c r="B47" s="5" t="s">
        <v>21</v>
      </c>
      <c r="C47" s="2">
        <f t="shared" si="0"/>
        <v>25</v>
      </c>
      <c r="D47" s="2">
        <v>2</v>
      </c>
      <c r="E47" s="2">
        <v>2</v>
      </c>
      <c r="F47" s="2"/>
      <c r="G47" s="2">
        <v>1</v>
      </c>
      <c r="H47" s="2">
        <v>4</v>
      </c>
      <c r="I47" s="2">
        <v>2</v>
      </c>
      <c r="J47" s="2">
        <v>6</v>
      </c>
      <c r="K47" s="2">
        <v>1</v>
      </c>
      <c r="L47" s="2">
        <v>1</v>
      </c>
      <c r="M47" s="2"/>
      <c r="N47" s="2">
        <v>1</v>
      </c>
      <c r="O47" s="2"/>
      <c r="P47" s="2"/>
      <c r="Q47" s="2">
        <v>2</v>
      </c>
      <c r="R47" s="2"/>
      <c r="S47" s="2">
        <v>2</v>
      </c>
      <c r="T47" s="2">
        <v>1</v>
      </c>
      <c r="U47" s="2"/>
      <c r="V47" s="10"/>
    </row>
    <row r="48" spans="1:22" x14ac:dyDescent="0.25">
      <c r="A48" s="1"/>
      <c r="B48" s="5" t="s">
        <v>22</v>
      </c>
      <c r="C48" s="2">
        <f t="shared" si="0"/>
        <v>5</v>
      </c>
      <c r="D48" s="2">
        <v>1</v>
      </c>
      <c r="E48" s="2"/>
      <c r="F48" s="2"/>
      <c r="G48" s="2"/>
      <c r="H48" s="2"/>
      <c r="I48" s="2">
        <v>1</v>
      </c>
      <c r="J48" s="2">
        <v>1</v>
      </c>
      <c r="K48" s="2">
        <v>1</v>
      </c>
      <c r="L48" s="2"/>
      <c r="M48" s="2"/>
      <c r="N48" s="2"/>
      <c r="O48" s="2"/>
      <c r="P48" s="2"/>
      <c r="Q48" s="2"/>
      <c r="R48" s="2"/>
      <c r="S48" s="2">
        <v>1</v>
      </c>
      <c r="T48" s="2"/>
      <c r="U48" s="2"/>
      <c r="V48" s="10"/>
    </row>
    <row r="49" spans="1:22" ht="25.5" customHeight="1" x14ac:dyDescent="0.25">
      <c r="A49" s="1"/>
      <c r="B49" s="8" t="s">
        <v>32</v>
      </c>
      <c r="C49" s="2">
        <f t="shared" si="0"/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0"/>
    </row>
    <row r="50" spans="1:22" ht="17.25" customHeight="1" x14ac:dyDescent="0.25">
      <c r="A50" s="1"/>
      <c r="B50" s="5" t="s">
        <v>38</v>
      </c>
      <c r="C50" s="2">
        <f t="shared" si="0"/>
        <v>171</v>
      </c>
      <c r="D50" s="2">
        <f t="shared" ref="D50:V50" si="15">SUM(D51:D54)</f>
        <v>1</v>
      </c>
      <c r="E50" s="2">
        <f t="shared" si="15"/>
        <v>6</v>
      </c>
      <c r="F50" s="2">
        <f t="shared" si="15"/>
        <v>4</v>
      </c>
      <c r="G50" s="2">
        <f t="shared" si="15"/>
        <v>12</v>
      </c>
      <c r="H50" s="2">
        <f t="shared" si="15"/>
        <v>19</v>
      </c>
      <c r="I50" s="2">
        <f t="shared" si="15"/>
        <v>17</v>
      </c>
      <c r="J50" s="2">
        <f t="shared" si="15"/>
        <v>17</v>
      </c>
      <c r="K50" s="2">
        <f t="shared" si="15"/>
        <v>9</v>
      </c>
      <c r="L50" s="2">
        <f t="shared" si="15"/>
        <v>27</v>
      </c>
      <c r="M50" s="2">
        <f t="shared" si="15"/>
        <v>13</v>
      </c>
      <c r="N50" s="2">
        <f t="shared" si="15"/>
        <v>2</v>
      </c>
      <c r="O50" s="2">
        <f t="shared" si="15"/>
        <v>5</v>
      </c>
      <c r="P50" s="2">
        <f t="shared" si="15"/>
        <v>5</v>
      </c>
      <c r="Q50" s="2">
        <f t="shared" si="15"/>
        <v>4</v>
      </c>
      <c r="R50" s="2">
        <f t="shared" si="15"/>
        <v>2</v>
      </c>
      <c r="S50" s="2">
        <f t="shared" si="15"/>
        <v>1</v>
      </c>
      <c r="T50" s="2">
        <f t="shared" si="15"/>
        <v>1</v>
      </c>
      <c r="U50" s="2">
        <f t="shared" si="15"/>
        <v>2</v>
      </c>
      <c r="V50" s="2">
        <f t="shared" si="15"/>
        <v>24</v>
      </c>
    </row>
    <row r="51" spans="1:22" ht="17.25" customHeight="1" x14ac:dyDescent="0.25">
      <c r="A51" s="1"/>
      <c r="B51" s="6" t="s">
        <v>39</v>
      </c>
      <c r="C51" s="2">
        <f t="shared" si="0"/>
        <v>22</v>
      </c>
      <c r="D51" s="1">
        <v>1</v>
      </c>
      <c r="E51" s="1">
        <v>4</v>
      </c>
      <c r="F51" s="1">
        <v>2</v>
      </c>
      <c r="G51" s="1">
        <v>6</v>
      </c>
      <c r="H51" s="1">
        <v>2</v>
      </c>
      <c r="I51" s="1">
        <v>1</v>
      </c>
      <c r="J51" s="1">
        <v>2</v>
      </c>
      <c r="K51" s="1"/>
      <c r="L51" s="1"/>
      <c r="M51" s="1"/>
      <c r="N51" s="1"/>
      <c r="O51" s="1"/>
      <c r="P51" s="1">
        <v>2</v>
      </c>
      <c r="Q51" s="1">
        <v>1</v>
      </c>
      <c r="R51" s="1"/>
      <c r="S51" s="1"/>
      <c r="T51" s="1"/>
      <c r="U51" s="1">
        <v>1</v>
      </c>
      <c r="V51" s="10"/>
    </row>
    <row r="52" spans="1:22" ht="17.25" customHeight="1" x14ac:dyDescent="0.25">
      <c r="A52" s="1"/>
      <c r="B52" s="6" t="s">
        <v>40</v>
      </c>
      <c r="C52" s="2">
        <f t="shared" si="0"/>
        <v>22</v>
      </c>
      <c r="D52" s="1"/>
      <c r="E52" s="1">
        <v>2</v>
      </c>
      <c r="F52" s="1">
        <v>2</v>
      </c>
      <c r="G52" s="1">
        <v>1</v>
      </c>
      <c r="H52" s="1">
        <v>5</v>
      </c>
      <c r="I52" s="1">
        <v>1</v>
      </c>
      <c r="J52" s="1">
        <v>1</v>
      </c>
      <c r="K52" s="1">
        <v>1</v>
      </c>
      <c r="L52" s="1">
        <v>3</v>
      </c>
      <c r="M52" s="1">
        <v>1</v>
      </c>
      <c r="N52" s="1">
        <v>1</v>
      </c>
      <c r="O52" s="1">
        <v>2</v>
      </c>
      <c r="P52" s="1"/>
      <c r="Q52" s="1">
        <v>1</v>
      </c>
      <c r="R52" s="1"/>
      <c r="S52" s="1"/>
      <c r="T52" s="1"/>
      <c r="U52" s="1">
        <v>1</v>
      </c>
      <c r="V52" s="10"/>
    </row>
    <row r="53" spans="1:22" ht="17.25" customHeight="1" x14ac:dyDescent="0.25">
      <c r="A53" s="1"/>
      <c r="B53" s="6" t="s">
        <v>41</v>
      </c>
      <c r="C53" s="2">
        <f t="shared" si="0"/>
        <v>76</v>
      </c>
      <c r="D53" s="1"/>
      <c r="E53" s="1"/>
      <c r="F53" s="1"/>
      <c r="G53" s="1">
        <v>2</v>
      </c>
      <c r="H53" s="1">
        <v>5</v>
      </c>
      <c r="I53" s="1">
        <v>13</v>
      </c>
      <c r="J53" s="1">
        <v>10</v>
      </c>
      <c r="K53" s="1">
        <v>5</v>
      </c>
      <c r="L53" s="1">
        <v>18</v>
      </c>
      <c r="M53" s="1">
        <v>10</v>
      </c>
      <c r="N53" s="1">
        <v>1</v>
      </c>
      <c r="O53" s="1">
        <v>3</v>
      </c>
      <c r="P53" s="1">
        <v>3</v>
      </c>
      <c r="Q53" s="1">
        <v>2</v>
      </c>
      <c r="R53" s="1">
        <v>2</v>
      </c>
      <c r="S53" s="1">
        <v>1</v>
      </c>
      <c r="T53" s="1">
        <v>1</v>
      </c>
      <c r="U53" s="1"/>
      <c r="V53" s="10"/>
    </row>
    <row r="54" spans="1:22" ht="21" customHeight="1" x14ac:dyDescent="0.25">
      <c r="A54" s="1"/>
      <c r="B54" s="6" t="s">
        <v>70</v>
      </c>
      <c r="C54" s="2">
        <f t="shared" si="0"/>
        <v>51</v>
      </c>
      <c r="D54" s="1"/>
      <c r="E54" s="1"/>
      <c r="F54" s="1"/>
      <c r="G54" s="1">
        <v>3</v>
      </c>
      <c r="H54" s="1">
        <v>7</v>
      </c>
      <c r="I54" s="1">
        <v>2</v>
      </c>
      <c r="J54" s="1">
        <v>4</v>
      </c>
      <c r="K54" s="1">
        <v>3</v>
      </c>
      <c r="L54" s="1">
        <v>6</v>
      </c>
      <c r="M54" s="1">
        <v>2</v>
      </c>
      <c r="N54" s="1"/>
      <c r="O54" s="1"/>
      <c r="P54" s="1"/>
      <c r="Q54" s="1"/>
      <c r="R54" s="1"/>
      <c r="S54" s="1"/>
      <c r="T54" s="1"/>
      <c r="U54" s="1"/>
      <c r="V54" s="10">
        <v>24</v>
      </c>
    </row>
    <row r="55" spans="1:22" x14ac:dyDescent="0.25">
      <c r="A55" s="3"/>
    </row>
    <row r="56" spans="1:22" x14ac:dyDescent="0.25">
      <c r="A56" s="3"/>
    </row>
    <row r="57" spans="1:22" x14ac:dyDescent="0.25">
      <c r="A57" s="3"/>
    </row>
  </sheetData>
  <mergeCells count="7">
    <mergeCell ref="A6:A7"/>
    <mergeCell ref="B6:B7"/>
    <mergeCell ref="C6:C7"/>
    <mergeCell ref="D6:V6"/>
    <mergeCell ref="Q1:V1"/>
    <mergeCell ref="Q2:V2"/>
    <mergeCell ref="Q3:V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2023-05-31T07:29:09Z</dcterms:modified>
</cp:coreProperties>
</file>