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9" i="1" l="1"/>
  <c r="F33" i="1"/>
  <c r="E43" i="1"/>
  <c r="E40" i="1"/>
  <c r="D40" i="1"/>
  <c r="E34" i="1"/>
  <c r="D34" i="1"/>
  <c r="E28" i="1"/>
  <c r="D28" i="1"/>
  <c r="F25" i="1"/>
  <c r="E21" i="1"/>
  <c r="D21" i="1"/>
  <c r="E26" i="1"/>
  <c r="D26" i="1"/>
  <c r="E17" i="1"/>
  <c r="D17" i="1"/>
  <c r="D14" i="1"/>
  <c r="D8" i="1"/>
  <c r="F9" i="1" l="1"/>
  <c r="F10" i="1"/>
  <c r="F11" i="1"/>
  <c r="F12" i="1"/>
  <c r="F13" i="1"/>
  <c r="F15" i="1"/>
  <c r="F16" i="1"/>
  <c r="F18" i="1"/>
  <c r="F19" i="1"/>
  <c r="F22" i="1"/>
  <c r="F23" i="1"/>
  <c r="F24" i="1"/>
  <c r="F26" i="1"/>
  <c r="F27" i="1"/>
  <c r="F29" i="1"/>
  <c r="F30" i="1"/>
  <c r="F31" i="1"/>
  <c r="F32" i="1"/>
  <c r="F35" i="1"/>
  <c r="F36" i="1"/>
  <c r="F37" i="1"/>
  <c r="F38" i="1"/>
  <c r="F41" i="1"/>
  <c r="F42" i="1"/>
  <c r="F43" i="1"/>
  <c r="F21" i="1" l="1"/>
  <c r="F40" i="1"/>
  <c r="F34" i="1"/>
  <c r="F28" i="1"/>
  <c r="F17" i="1"/>
  <c r="E14" i="1"/>
  <c r="F14" i="1" s="1"/>
  <c r="E8" i="1"/>
  <c r="F8" i="1" s="1"/>
</calcChain>
</file>

<file path=xl/sharedStrings.xml><?xml version="1.0" encoding="utf-8"?>
<sst xmlns="http://schemas.openxmlformats.org/spreadsheetml/2006/main" count="91" uniqueCount="46">
  <si>
    <t>№ п/п</t>
  </si>
  <si>
    <t>Показатели</t>
  </si>
  <si>
    <t>Ед. изм</t>
  </si>
  <si>
    <t>чел</t>
  </si>
  <si>
    <t>Почетной грамотой Хурала представителей</t>
  </si>
  <si>
    <t>Почетной грамотой председателя администрации кожууна</t>
  </si>
  <si>
    <t>Почетной грамотой Верховного Хурала (парламента) Республики Тыва</t>
  </si>
  <si>
    <t>Почетной грамотой Главы Республики Тыва</t>
  </si>
  <si>
    <t>Почетной грамотой министерств и ведомств</t>
  </si>
  <si>
    <t xml:space="preserve">Наградной комиссией поощрены </t>
  </si>
  <si>
    <t>Численность специалистов не соответствующих квалификационным  требованиям</t>
  </si>
  <si>
    <t xml:space="preserve">Численность уволенных специалистов </t>
  </si>
  <si>
    <t>Администрация кожууна</t>
  </si>
  <si>
    <t>Муниципальных служащих</t>
  </si>
  <si>
    <t>Не отнесенных к муниципальной службе должностей</t>
  </si>
  <si>
    <r>
      <t xml:space="preserve">                                                                       Приложение № </t>
    </r>
    <r>
      <rPr>
        <b/>
        <sz val="9"/>
        <color theme="1"/>
        <rFont val="Times New Roman"/>
        <family val="1"/>
        <charset val="204"/>
      </rPr>
      <t>18</t>
    </r>
    <r>
      <rPr>
        <sz val="9"/>
        <color theme="1"/>
        <rFont val="Times New Roman"/>
        <family val="1"/>
        <charset val="204"/>
      </rPr>
      <t xml:space="preserve"> к отчету КПСЭР</t>
    </r>
  </si>
  <si>
    <t>КАДРОВАЯ ПОЛИТИКА</t>
  </si>
  <si>
    <t>Откл                                         (+) рост,                                  (-) сниж</t>
  </si>
  <si>
    <t>Отчетный период</t>
  </si>
  <si>
    <t>Администрации сельских поселений</t>
  </si>
  <si>
    <t>ПРАВОВОЕ СОПРОВОЖДЕНИЕ</t>
  </si>
  <si>
    <t>Административные дела</t>
  </si>
  <si>
    <t>удовлетворены</t>
  </si>
  <si>
    <t>отказано</t>
  </si>
  <si>
    <t>прекращено</t>
  </si>
  <si>
    <t>ед</t>
  </si>
  <si>
    <t>Уголовные дела</t>
  </si>
  <si>
    <t>на рассмотрении</t>
  </si>
  <si>
    <t>Гражданские дела</t>
  </si>
  <si>
    <t>Арбитражные дела</t>
  </si>
  <si>
    <t>Исполнение требований прокуратуры</t>
  </si>
  <si>
    <t>поступило за отчетный период</t>
  </si>
  <si>
    <t>исполнено</t>
  </si>
  <si>
    <t>сроки не подошли</t>
  </si>
  <si>
    <t>Исполнительные производства имущественного-неимущественного характера</t>
  </si>
  <si>
    <t>ед/тыс.руб</t>
  </si>
  <si>
    <t>окончательно решенные</t>
  </si>
  <si>
    <t>перешли на следующий год</t>
  </si>
  <si>
    <t>10/550</t>
  </si>
  <si>
    <t>3/150</t>
  </si>
  <si>
    <t>7/350</t>
  </si>
  <si>
    <t>8/400</t>
  </si>
  <si>
    <t>1/50</t>
  </si>
  <si>
    <t>тыс.руб</t>
  </si>
  <si>
    <t>выплаченная сумма администрацией</t>
  </si>
  <si>
    <t xml:space="preserve">Кадровая политика - правовое сопровождение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</si>
</sst>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workbookViewId="0">
      <selection activeCell="B36" sqref="B36"/>
    </sheetView>
  </sheetViews>
  <sheetFormatPr defaultRowHeight="15" x14ac:dyDescent="0.25"/>
  <cols>
    <col min="1" max="1" width="4" customWidth="1"/>
    <col min="2" max="2" width="40.7109375" customWidth="1"/>
    <col min="3" max="3" width="7.28515625" customWidth="1"/>
    <col min="4" max="4" width="9" customWidth="1"/>
    <col min="5" max="5" width="9.42578125" customWidth="1"/>
  </cols>
  <sheetData>
    <row r="1" spans="1:6" x14ac:dyDescent="0.25">
      <c r="A1" s="11" t="s">
        <v>15</v>
      </c>
      <c r="B1" s="11"/>
      <c r="C1" s="11"/>
      <c r="D1" s="11"/>
      <c r="E1" s="11"/>
    </row>
    <row r="2" spans="1:6" ht="15.75" x14ac:dyDescent="0.25">
      <c r="A2" s="12" t="s">
        <v>45</v>
      </c>
      <c r="B2" s="12"/>
      <c r="C2" s="12"/>
      <c r="D2" s="12"/>
      <c r="E2" s="12"/>
      <c r="F2" s="7"/>
    </row>
    <row r="3" spans="1:6" x14ac:dyDescent="0.25">
      <c r="A3" s="6"/>
      <c r="B3" s="6"/>
      <c r="C3" s="6"/>
      <c r="D3" s="6"/>
      <c r="E3" s="6"/>
      <c r="F3" s="7"/>
    </row>
    <row r="4" spans="1:6" x14ac:dyDescent="0.25">
      <c r="A4" s="17" t="s">
        <v>0</v>
      </c>
      <c r="B4" s="17" t="s">
        <v>1</v>
      </c>
      <c r="C4" s="17" t="s">
        <v>2</v>
      </c>
      <c r="D4" s="20" t="s">
        <v>18</v>
      </c>
      <c r="E4" s="21"/>
      <c r="F4" s="22" t="s">
        <v>17</v>
      </c>
    </row>
    <row r="5" spans="1:6" ht="18.75" customHeight="1" x14ac:dyDescent="0.25">
      <c r="A5" s="18"/>
      <c r="B5" s="18"/>
      <c r="C5" s="18"/>
      <c r="D5" s="13">
        <v>2022</v>
      </c>
      <c r="E5" s="13">
        <v>2023</v>
      </c>
      <c r="F5" s="23"/>
    </row>
    <row r="6" spans="1:6" ht="7.5" customHeight="1" x14ac:dyDescent="0.25">
      <c r="A6" s="19"/>
      <c r="B6" s="19"/>
      <c r="C6" s="19"/>
      <c r="D6" s="13"/>
      <c r="E6" s="13"/>
      <c r="F6" s="24"/>
    </row>
    <row r="7" spans="1:6" ht="20.25" customHeight="1" x14ac:dyDescent="0.25">
      <c r="A7" s="5"/>
      <c r="B7" s="14" t="s">
        <v>16</v>
      </c>
      <c r="C7" s="15"/>
      <c r="D7" s="15"/>
      <c r="E7" s="15"/>
      <c r="F7" s="16"/>
    </row>
    <row r="8" spans="1:6" ht="18" customHeight="1" x14ac:dyDescent="0.25">
      <c r="A8" s="2">
        <v>1</v>
      </c>
      <c r="B8" s="3" t="s">
        <v>9</v>
      </c>
      <c r="C8" s="2" t="s">
        <v>3</v>
      </c>
      <c r="D8" s="2">
        <f>SUM(D9:D13)</f>
        <v>165</v>
      </c>
      <c r="E8" s="2">
        <f>SUM(E9:E13)</f>
        <v>187</v>
      </c>
      <c r="F8" s="9">
        <f>E8-D8</f>
        <v>22</v>
      </c>
    </row>
    <row r="9" spans="1:6" ht="21" customHeight="1" x14ac:dyDescent="0.25">
      <c r="A9" s="1"/>
      <c r="B9" s="4" t="s">
        <v>4</v>
      </c>
      <c r="C9" s="1" t="s">
        <v>3</v>
      </c>
      <c r="D9" s="1">
        <v>36</v>
      </c>
      <c r="E9" s="1">
        <v>55</v>
      </c>
      <c r="F9" s="9">
        <f t="shared" ref="F9:F43" si="0">E9-D9</f>
        <v>19</v>
      </c>
    </row>
    <row r="10" spans="1:6" ht="31.5" customHeight="1" x14ac:dyDescent="0.25">
      <c r="A10" s="1"/>
      <c r="B10" s="4" t="s">
        <v>5</v>
      </c>
      <c r="C10" s="1" t="s">
        <v>3</v>
      </c>
      <c r="D10" s="1">
        <v>78</v>
      </c>
      <c r="E10" s="1">
        <v>99</v>
      </c>
      <c r="F10" s="9">
        <f t="shared" si="0"/>
        <v>21</v>
      </c>
    </row>
    <row r="11" spans="1:6" ht="27" customHeight="1" x14ac:dyDescent="0.25">
      <c r="A11" s="1"/>
      <c r="B11" s="37" t="s">
        <v>6</v>
      </c>
      <c r="C11" s="1" t="s">
        <v>3</v>
      </c>
      <c r="D11" s="1">
        <v>42</v>
      </c>
      <c r="E11" s="1">
        <v>24</v>
      </c>
      <c r="F11" s="9">
        <f t="shared" si="0"/>
        <v>-18</v>
      </c>
    </row>
    <row r="12" spans="1:6" ht="20.25" customHeight="1" x14ac:dyDescent="0.25">
      <c r="A12" s="1"/>
      <c r="B12" s="37" t="s">
        <v>7</v>
      </c>
      <c r="C12" s="1" t="s">
        <v>3</v>
      </c>
      <c r="D12" s="1">
        <v>3</v>
      </c>
      <c r="E12" s="1">
        <v>2</v>
      </c>
      <c r="F12" s="9">
        <f t="shared" si="0"/>
        <v>-1</v>
      </c>
    </row>
    <row r="13" spans="1:6" ht="18.75" customHeight="1" x14ac:dyDescent="0.25">
      <c r="A13" s="1"/>
      <c r="B13" s="37" t="s">
        <v>8</v>
      </c>
      <c r="C13" s="1" t="s">
        <v>3</v>
      </c>
      <c r="D13" s="1">
        <v>6</v>
      </c>
      <c r="E13" s="1">
        <v>7</v>
      </c>
      <c r="F13" s="9">
        <f t="shared" si="0"/>
        <v>1</v>
      </c>
    </row>
    <row r="14" spans="1:6" ht="19.5" customHeight="1" x14ac:dyDescent="0.25">
      <c r="A14" s="2">
        <v>2</v>
      </c>
      <c r="B14" s="3" t="s">
        <v>11</v>
      </c>
      <c r="C14" s="2" t="s">
        <v>3</v>
      </c>
      <c r="D14" s="2">
        <f>SUM(D15:D16)</f>
        <v>20</v>
      </c>
      <c r="E14" s="2">
        <f>SUM(E15:E16)</f>
        <v>38</v>
      </c>
      <c r="F14" s="9">
        <f t="shared" si="0"/>
        <v>18</v>
      </c>
    </row>
    <row r="15" spans="1:6" ht="20.25" customHeight="1" x14ac:dyDescent="0.25">
      <c r="A15" s="1"/>
      <c r="B15" s="4" t="s">
        <v>13</v>
      </c>
      <c r="C15" s="1" t="s">
        <v>3</v>
      </c>
      <c r="D15" s="1">
        <v>9</v>
      </c>
      <c r="E15" s="1">
        <v>16</v>
      </c>
      <c r="F15" s="9">
        <f t="shared" si="0"/>
        <v>7</v>
      </c>
    </row>
    <row r="16" spans="1:6" ht="18.75" customHeight="1" x14ac:dyDescent="0.25">
      <c r="A16" s="1"/>
      <c r="B16" s="36" t="s">
        <v>14</v>
      </c>
      <c r="C16" s="1" t="s">
        <v>3</v>
      </c>
      <c r="D16" s="1">
        <v>11</v>
      </c>
      <c r="E16" s="1">
        <v>22</v>
      </c>
      <c r="F16" s="9">
        <f t="shared" si="0"/>
        <v>11</v>
      </c>
    </row>
    <row r="17" spans="1:6" ht="28.5" customHeight="1" x14ac:dyDescent="0.25">
      <c r="A17" s="2">
        <v>3</v>
      </c>
      <c r="B17" s="38" t="s">
        <v>10</v>
      </c>
      <c r="C17" s="2" t="s">
        <v>3</v>
      </c>
      <c r="D17" s="2">
        <f>D18+D19</f>
        <v>6</v>
      </c>
      <c r="E17" s="2">
        <f t="shared" ref="E17:F17" si="1">E18+E19</f>
        <v>7</v>
      </c>
      <c r="F17" s="2">
        <f t="shared" si="1"/>
        <v>1</v>
      </c>
    </row>
    <row r="18" spans="1:6" ht="19.5" customHeight="1" x14ac:dyDescent="0.25">
      <c r="A18" s="2"/>
      <c r="B18" s="4" t="s">
        <v>12</v>
      </c>
      <c r="C18" s="1" t="s">
        <v>3</v>
      </c>
      <c r="D18" s="1">
        <v>4</v>
      </c>
      <c r="E18" s="1">
        <v>5</v>
      </c>
      <c r="F18" s="9">
        <f t="shared" si="0"/>
        <v>1</v>
      </c>
    </row>
    <row r="19" spans="1:6" x14ac:dyDescent="0.25">
      <c r="A19" s="5"/>
      <c r="B19" s="5" t="s">
        <v>19</v>
      </c>
      <c r="C19" s="10" t="s">
        <v>3</v>
      </c>
      <c r="D19" s="1">
        <v>2</v>
      </c>
      <c r="E19" s="1">
        <v>2</v>
      </c>
      <c r="F19" s="9">
        <f t="shared" si="0"/>
        <v>0</v>
      </c>
    </row>
    <row r="20" spans="1:6" x14ac:dyDescent="0.25">
      <c r="A20" s="5"/>
      <c r="B20" s="27" t="s">
        <v>20</v>
      </c>
      <c r="C20" s="28"/>
      <c r="D20" s="28"/>
      <c r="E20" s="28"/>
      <c r="F20" s="29"/>
    </row>
    <row r="21" spans="1:6" x14ac:dyDescent="0.25">
      <c r="A21" s="2">
        <v>1</v>
      </c>
      <c r="B21" s="25" t="s">
        <v>21</v>
      </c>
      <c r="C21" s="2" t="s">
        <v>25</v>
      </c>
      <c r="D21" s="2">
        <f>D22+D23+D24+D25</f>
        <v>36</v>
      </c>
      <c r="E21" s="2">
        <f t="shared" ref="E21:F21" si="2">E22+E23+E24+E25</f>
        <v>44</v>
      </c>
      <c r="F21" s="2">
        <f t="shared" si="2"/>
        <v>8</v>
      </c>
    </row>
    <row r="22" spans="1:6" x14ac:dyDescent="0.25">
      <c r="A22" s="10"/>
      <c r="B22" s="5" t="s">
        <v>22</v>
      </c>
      <c r="C22" s="10" t="s">
        <v>25</v>
      </c>
      <c r="D22" s="1">
        <v>14</v>
      </c>
      <c r="E22" s="1">
        <v>18</v>
      </c>
      <c r="F22" s="9">
        <f t="shared" si="0"/>
        <v>4</v>
      </c>
    </row>
    <row r="23" spans="1:6" x14ac:dyDescent="0.25">
      <c r="A23" s="10"/>
      <c r="B23" s="5" t="s">
        <v>23</v>
      </c>
      <c r="C23" s="10" t="s">
        <v>25</v>
      </c>
      <c r="D23" s="1">
        <v>8</v>
      </c>
      <c r="E23" s="1">
        <v>7</v>
      </c>
      <c r="F23" s="9">
        <f t="shared" si="0"/>
        <v>-1</v>
      </c>
    </row>
    <row r="24" spans="1:6" x14ac:dyDescent="0.25">
      <c r="A24" s="10"/>
      <c r="B24" s="5" t="s">
        <v>24</v>
      </c>
      <c r="C24" s="10" t="s">
        <v>25</v>
      </c>
      <c r="D24" s="1">
        <v>3</v>
      </c>
      <c r="E24" s="1">
        <v>5</v>
      </c>
      <c r="F24" s="9">
        <f t="shared" si="0"/>
        <v>2</v>
      </c>
    </row>
    <row r="25" spans="1:6" x14ac:dyDescent="0.25">
      <c r="A25" s="10"/>
      <c r="B25" s="5" t="s">
        <v>27</v>
      </c>
      <c r="C25" s="10" t="s">
        <v>25</v>
      </c>
      <c r="D25" s="10">
        <v>11</v>
      </c>
      <c r="E25" s="10">
        <v>14</v>
      </c>
      <c r="F25" s="9">
        <f t="shared" si="0"/>
        <v>3</v>
      </c>
    </row>
    <row r="26" spans="1:6" x14ac:dyDescent="0.25">
      <c r="A26" s="2">
        <v>2</v>
      </c>
      <c r="B26" s="25" t="s">
        <v>26</v>
      </c>
      <c r="C26" s="2" t="s">
        <v>25</v>
      </c>
      <c r="D26" s="2">
        <f>D27</f>
        <v>3</v>
      </c>
      <c r="E26" s="2">
        <f>E27</f>
        <v>3</v>
      </c>
      <c r="F26" s="26">
        <f t="shared" si="0"/>
        <v>0</v>
      </c>
    </row>
    <row r="27" spans="1:6" x14ac:dyDescent="0.25">
      <c r="A27" s="10"/>
      <c r="B27" s="5" t="s">
        <v>27</v>
      </c>
      <c r="C27" s="10" t="s">
        <v>25</v>
      </c>
      <c r="D27" s="1">
        <v>3</v>
      </c>
      <c r="E27" s="1">
        <v>3</v>
      </c>
      <c r="F27" s="9">
        <f t="shared" si="0"/>
        <v>0</v>
      </c>
    </row>
    <row r="28" spans="1:6" x14ac:dyDescent="0.25">
      <c r="A28" s="2">
        <v>3</v>
      </c>
      <c r="B28" s="25" t="s">
        <v>28</v>
      </c>
      <c r="C28" s="2" t="s">
        <v>25</v>
      </c>
      <c r="D28" s="2">
        <f>D29+D30+D31+D32</f>
        <v>79</v>
      </c>
      <c r="E28" s="2">
        <f t="shared" ref="E28:F28" si="3">E29+E30+E31+E32</f>
        <v>84</v>
      </c>
      <c r="F28" s="2">
        <f t="shared" si="3"/>
        <v>5</v>
      </c>
    </row>
    <row r="29" spans="1:6" x14ac:dyDescent="0.25">
      <c r="A29" s="10"/>
      <c r="B29" s="5" t="s">
        <v>22</v>
      </c>
      <c r="C29" s="10" t="s">
        <v>25</v>
      </c>
      <c r="D29" s="1">
        <v>19</v>
      </c>
      <c r="E29" s="1">
        <v>22</v>
      </c>
      <c r="F29" s="9">
        <f t="shared" si="0"/>
        <v>3</v>
      </c>
    </row>
    <row r="30" spans="1:6" x14ac:dyDescent="0.25">
      <c r="A30" s="10"/>
      <c r="B30" s="5" t="s">
        <v>23</v>
      </c>
      <c r="C30" s="10" t="s">
        <v>25</v>
      </c>
      <c r="D30" s="1">
        <v>7</v>
      </c>
      <c r="E30" s="1">
        <v>9</v>
      </c>
      <c r="F30" s="9">
        <f t="shared" si="0"/>
        <v>2</v>
      </c>
    </row>
    <row r="31" spans="1:6" x14ac:dyDescent="0.25">
      <c r="A31" s="10"/>
      <c r="B31" s="5" t="s">
        <v>24</v>
      </c>
      <c r="C31" s="10" t="s">
        <v>25</v>
      </c>
      <c r="D31" s="1">
        <v>42</v>
      </c>
      <c r="E31" s="1">
        <v>38</v>
      </c>
      <c r="F31" s="9">
        <f t="shared" si="0"/>
        <v>-4</v>
      </c>
    </row>
    <row r="32" spans="1:6" x14ac:dyDescent="0.25">
      <c r="A32" s="10"/>
      <c r="B32" s="5" t="s">
        <v>27</v>
      </c>
      <c r="C32" s="10" t="s">
        <v>25</v>
      </c>
      <c r="D32" s="1">
        <v>11</v>
      </c>
      <c r="E32" s="1">
        <v>15</v>
      </c>
      <c r="F32" s="9">
        <f t="shared" si="0"/>
        <v>4</v>
      </c>
    </row>
    <row r="33" spans="1:6" x14ac:dyDescent="0.25">
      <c r="A33" s="10"/>
      <c r="B33" s="5" t="s">
        <v>44</v>
      </c>
      <c r="C33" s="35" t="s">
        <v>43</v>
      </c>
      <c r="D33" s="10"/>
      <c r="E33" s="10">
        <v>451</v>
      </c>
      <c r="F33" s="9">
        <f t="shared" si="0"/>
        <v>451</v>
      </c>
    </row>
    <row r="34" spans="1:6" x14ac:dyDescent="0.25">
      <c r="A34" s="2">
        <v>4</v>
      </c>
      <c r="B34" s="25" t="s">
        <v>29</v>
      </c>
      <c r="C34" s="2" t="s">
        <v>25</v>
      </c>
      <c r="D34" s="2">
        <f>D35+D36+D37+D38</f>
        <v>6</v>
      </c>
      <c r="E34" s="2">
        <f t="shared" ref="E34:F34" si="4">E35+E36+E37+E38</f>
        <v>11</v>
      </c>
      <c r="F34" s="2">
        <f t="shared" si="4"/>
        <v>5</v>
      </c>
    </row>
    <row r="35" spans="1:6" x14ac:dyDescent="0.25">
      <c r="A35" s="10"/>
      <c r="B35" s="5" t="s">
        <v>22</v>
      </c>
      <c r="C35" s="10" t="s">
        <v>25</v>
      </c>
      <c r="D35" s="1">
        <v>1</v>
      </c>
      <c r="E35" s="1">
        <v>2</v>
      </c>
      <c r="F35" s="9">
        <f t="shared" si="0"/>
        <v>1</v>
      </c>
    </row>
    <row r="36" spans="1:6" x14ac:dyDescent="0.25">
      <c r="A36" s="10"/>
      <c r="B36" s="5" t="s">
        <v>23</v>
      </c>
      <c r="C36" s="10" t="s">
        <v>25</v>
      </c>
      <c r="D36" s="1">
        <v>1</v>
      </c>
      <c r="E36" s="1">
        <v>2</v>
      </c>
      <c r="F36" s="9">
        <f t="shared" si="0"/>
        <v>1</v>
      </c>
    </row>
    <row r="37" spans="1:6" x14ac:dyDescent="0.25">
      <c r="A37" s="10"/>
      <c r="B37" s="5" t="s">
        <v>24</v>
      </c>
      <c r="C37" s="10" t="s">
        <v>25</v>
      </c>
      <c r="D37" s="1"/>
      <c r="E37" s="1">
        <v>1</v>
      </c>
      <c r="F37" s="9">
        <f t="shared" si="0"/>
        <v>1</v>
      </c>
    </row>
    <row r="38" spans="1:6" x14ac:dyDescent="0.25">
      <c r="A38" s="10"/>
      <c r="B38" s="5" t="s">
        <v>27</v>
      </c>
      <c r="C38" s="10" t="s">
        <v>25</v>
      </c>
      <c r="D38" s="1">
        <v>4</v>
      </c>
      <c r="E38" s="1">
        <v>6</v>
      </c>
      <c r="F38" s="9">
        <f t="shared" si="0"/>
        <v>2</v>
      </c>
    </row>
    <row r="39" spans="1:6" x14ac:dyDescent="0.25">
      <c r="A39" s="10"/>
      <c r="B39" s="5" t="s">
        <v>44</v>
      </c>
      <c r="C39" s="35" t="s">
        <v>43</v>
      </c>
      <c r="D39" s="10"/>
      <c r="E39" s="10">
        <v>518</v>
      </c>
      <c r="F39" s="9">
        <f t="shared" si="0"/>
        <v>518</v>
      </c>
    </row>
    <row r="40" spans="1:6" x14ac:dyDescent="0.25">
      <c r="A40" s="26">
        <v>5</v>
      </c>
      <c r="B40" s="30" t="s">
        <v>30</v>
      </c>
      <c r="C40" s="2" t="s">
        <v>25</v>
      </c>
      <c r="D40" s="26">
        <f>D41+D42+D43</f>
        <v>78</v>
      </c>
      <c r="E40" s="26">
        <f t="shared" ref="E40:F40" si="5">E41+E42+E43</f>
        <v>86</v>
      </c>
      <c r="F40" s="26">
        <f t="shared" si="5"/>
        <v>8</v>
      </c>
    </row>
    <row r="41" spans="1:6" x14ac:dyDescent="0.25">
      <c r="A41" s="9"/>
      <c r="B41" s="8" t="s">
        <v>31</v>
      </c>
      <c r="C41" s="10" t="s">
        <v>25</v>
      </c>
      <c r="D41" s="9">
        <v>39</v>
      </c>
      <c r="E41" s="9">
        <v>43</v>
      </c>
      <c r="F41" s="9">
        <f t="shared" si="0"/>
        <v>4</v>
      </c>
    </row>
    <row r="42" spans="1:6" x14ac:dyDescent="0.25">
      <c r="A42" s="9"/>
      <c r="B42" s="8" t="s">
        <v>32</v>
      </c>
      <c r="C42" s="10" t="s">
        <v>25</v>
      </c>
      <c r="D42" s="9">
        <v>39</v>
      </c>
      <c r="E42" s="9">
        <v>41</v>
      </c>
      <c r="F42" s="9">
        <f t="shared" si="0"/>
        <v>2</v>
      </c>
    </row>
    <row r="43" spans="1:6" x14ac:dyDescent="0.25">
      <c r="A43" s="9"/>
      <c r="B43" s="8" t="s">
        <v>33</v>
      </c>
      <c r="C43" s="10" t="s">
        <v>25</v>
      </c>
      <c r="D43" s="9"/>
      <c r="E43" s="9">
        <f>E41-E42</f>
        <v>2</v>
      </c>
      <c r="F43" s="9">
        <f t="shared" si="0"/>
        <v>2</v>
      </c>
    </row>
    <row r="44" spans="1:6" ht="26.25" x14ac:dyDescent="0.25">
      <c r="A44" s="26">
        <v>6</v>
      </c>
      <c r="B44" s="39" t="s">
        <v>34</v>
      </c>
      <c r="C44" s="33" t="s">
        <v>35</v>
      </c>
      <c r="D44" s="26" t="s">
        <v>41</v>
      </c>
      <c r="E44" s="26" t="s">
        <v>38</v>
      </c>
      <c r="F44" s="26"/>
    </row>
    <row r="45" spans="1:6" x14ac:dyDescent="0.25">
      <c r="A45" s="9"/>
      <c r="B45" s="31" t="s">
        <v>36</v>
      </c>
      <c r="C45" s="32" t="s">
        <v>35</v>
      </c>
      <c r="D45" s="34" t="s">
        <v>42</v>
      </c>
      <c r="E45" s="9" t="s">
        <v>39</v>
      </c>
      <c r="F45" s="9"/>
    </row>
    <row r="46" spans="1:6" x14ac:dyDescent="0.25">
      <c r="A46" s="9"/>
      <c r="B46" s="31" t="s">
        <v>37</v>
      </c>
      <c r="C46" s="32" t="s">
        <v>35</v>
      </c>
      <c r="D46" s="9" t="s">
        <v>40</v>
      </c>
      <c r="E46" s="9" t="s">
        <v>40</v>
      </c>
      <c r="F46" s="9"/>
    </row>
  </sheetData>
  <mergeCells count="11">
    <mergeCell ref="B20:F20"/>
    <mergeCell ref="A1:E1"/>
    <mergeCell ref="A2:E2"/>
    <mergeCell ref="E5:E6"/>
    <mergeCell ref="D5:D6"/>
    <mergeCell ref="B7:F7"/>
    <mergeCell ref="A4:A6"/>
    <mergeCell ref="B4:B6"/>
    <mergeCell ref="C4:C6"/>
    <mergeCell ref="D4:E4"/>
    <mergeCell ref="F4:F6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2024-02-06T09:56:25Z</dcterms:modified>
</cp:coreProperties>
</file>