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185" i="1" l="1"/>
  <c r="D180" i="1" l="1"/>
  <c r="D181" i="1"/>
  <c r="D182" i="1"/>
  <c r="D183" i="1"/>
  <c r="D184" i="1"/>
  <c r="D179" i="1"/>
  <c r="D178" i="1" l="1"/>
  <c r="D171" i="1"/>
  <c r="D164" i="1"/>
  <c r="D157" i="1"/>
  <c r="D53" i="1" l="1"/>
  <c r="D101" i="1" l="1"/>
  <c r="D102" i="1"/>
  <c r="D103" i="1"/>
  <c r="D104" i="1"/>
  <c r="D105" i="1"/>
  <c r="D106" i="1"/>
  <c r="D107" i="1"/>
  <c r="D108" i="1"/>
  <c r="D100" i="1"/>
  <c r="D109" i="1"/>
  <c r="D119" i="1"/>
  <c r="D90" i="1"/>
  <c r="D91" i="1"/>
  <c r="D92" i="1"/>
  <c r="D93" i="1"/>
  <c r="D94" i="1"/>
  <c r="D95" i="1"/>
  <c r="D96" i="1"/>
  <c r="D97" i="1"/>
  <c r="D89" i="1"/>
  <c r="D78" i="1"/>
  <c r="D68" i="1"/>
  <c r="D58" i="1"/>
  <c r="D88" i="1" l="1"/>
  <c r="D41" i="1"/>
  <c r="D38" i="1"/>
  <c r="D34" i="1"/>
  <c r="D30" i="1"/>
  <c r="D26" i="1"/>
  <c r="D129" i="1" l="1"/>
  <c r="D139" i="1" l="1"/>
  <c r="D99" i="1"/>
  <c r="D20" i="1" l="1"/>
  <c r="D6" i="1"/>
  <c r="D11" i="1" l="1"/>
</calcChain>
</file>

<file path=xl/sharedStrings.xml><?xml version="1.0" encoding="utf-8"?>
<sst xmlns="http://schemas.openxmlformats.org/spreadsheetml/2006/main" count="354" uniqueCount="107">
  <si>
    <t>№ п/п</t>
  </si>
  <si>
    <t>Показатели</t>
  </si>
  <si>
    <t>Ед. изм</t>
  </si>
  <si>
    <t>тыс.руб</t>
  </si>
  <si>
    <t>ед</t>
  </si>
  <si>
    <t>ЗЕМЕЛЬНО-ИМУЩЕСТВЕННЫЕ ОТНОШЕНИЯ</t>
  </si>
  <si>
    <r>
      <t xml:space="preserve">                                                                                         Приложение № </t>
    </r>
    <r>
      <rPr>
        <b/>
        <sz val="10"/>
        <color theme="1"/>
        <rFont val="Times New Roman"/>
        <family val="1"/>
        <charset val="204"/>
      </rPr>
      <t xml:space="preserve">5 </t>
    </r>
    <r>
      <rPr>
        <sz val="10"/>
        <color theme="1"/>
        <rFont val="Times New Roman"/>
        <family val="1"/>
        <charset val="204"/>
      </rPr>
      <t>к отчету КПСЭР</t>
    </r>
  </si>
  <si>
    <t xml:space="preserve">СТРОИТЕЛЬСТВО </t>
  </si>
  <si>
    <t>КАПИТАЛЬНЫЙ РЕМОНТ</t>
  </si>
  <si>
    <t>МУНИЦИПАЛЬНЫЙ ЗЕМЕЛЬНЫЙ КОНТРОЛЬ</t>
  </si>
  <si>
    <t>Разработка схем территориального планирования, внесения границ, градостроительных регламентов, зонирования, изготовления межевого плана, разработка смет и дизайн проектов</t>
  </si>
  <si>
    <t>Техприсоединение домов для детей-сирот</t>
  </si>
  <si>
    <t>Численность улиц всего</t>
  </si>
  <si>
    <t>из них: с.Ак</t>
  </si>
  <si>
    <t xml:space="preserve">           с.Аянгаты</t>
  </si>
  <si>
    <t xml:space="preserve">           с.Аксы-Барлык</t>
  </si>
  <si>
    <t xml:space="preserve">           с.Барлык</t>
  </si>
  <si>
    <t xml:space="preserve">          с.Бижиктиг-Хая</t>
  </si>
  <si>
    <t xml:space="preserve">          с.Эрги-Барлык</t>
  </si>
  <si>
    <t xml:space="preserve">          с.Шекпээр</t>
  </si>
  <si>
    <t xml:space="preserve">          с.Хонделен</t>
  </si>
  <si>
    <t xml:space="preserve">          с.Кызыл-Мажалык</t>
  </si>
  <si>
    <t>Количество пустующих домов всего</t>
  </si>
  <si>
    <t>Строительство, капитальный ремонт, земельно-имущественные отношения</t>
  </si>
  <si>
    <r>
      <t xml:space="preserve">Построены </t>
    </r>
    <r>
      <rPr>
        <b/>
        <sz val="11"/>
        <color theme="1"/>
        <rFont val="Times New Roman"/>
        <family val="1"/>
        <charset val="204"/>
      </rPr>
      <t>5</t>
    </r>
    <r>
      <rPr>
        <sz val="11"/>
        <color theme="1"/>
        <rFont val="Times New Roman"/>
        <family val="1"/>
        <charset val="204"/>
      </rPr>
      <t xml:space="preserve"> водоколонок в сельских поселениях Ак, Аксы-Барлык, Барлык, Бижиктиг-Хая и Шекпээр</t>
    </r>
  </si>
  <si>
    <t>Завершен  строительство  моста через реку большой Аянгаты</t>
  </si>
  <si>
    <r>
      <t xml:space="preserve">Построены </t>
    </r>
    <r>
      <rPr>
        <b/>
        <sz val="11"/>
        <color theme="1"/>
        <rFont val="Times New Roman"/>
        <family val="1"/>
        <charset val="204"/>
      </rPr>
      <t>4</t>
    </r>
    <r>
      <rPr>
        <sz val="11"/>
        <color theme="1"/>
        <rFont val="Times New Roman"/>
        <family val="1"/>
        <charset val="204"/>
      </rPr>
      <t xml:space="preserve"> домов для детей-сирот не сумму</t>
    </r>
  </si>
  <si>
    <t>площадью</t>
  </si>
  <si>
    <t>кв.м</t>
  </si>
  <si>
    <t>Капитально отремонтирован СДК с.Эрги-Барлык</t>
  </si>
  <si>
    <t>Капитально отремонтирован ЦМИ с.Кызыл-Мажалык</t>
  </si>
  <si>
    <t>Заложен тротуар 210 кв.м по ул.Чургуй-оола с.Кызыл-Мажалык</t>
  </si>
  <si>
    <t>Приведен в цифровой модельный формат библиотека с.Кызыл-Мажалык</t>
  </si>
  <si>
    <t>Капитально отремонтирован МБУ СОШ с.Дон-Терезин</t>
  </si>
  <si>
    <t>Завершена капитальный ремонт детского отделения ГБУЗ РТ "ММЦ Барун-Хемчикский"</t>
  </si>
  <si>
    <r>
      <t>Капремонт</t>
    </r>
    <r>
      <rPr>
        <b/>
        <sz val="11"/>
        <color theme="1"/>
        <rFont val="Times New Roman"/>
        <family val="1"/>
        <charset val="204"/>
      </rPr>
      <t xml:space="preserve"> 3</t>
    </r>
    <r>
      <rPr>
        <sz val="11"/>
        <color theme="1"/>
        <rFont val="Times New Roman"/>
        <family val="1"/>
        <charset val="204"/>
      </rPr>
      <t xml:space="preserve"> водоколонок в сельских поселениях Аянгаты, Хонделен и Эрги-Барлык</t>
    </r>
  </si>
  <si>
    <t>Модернизирован ГКУ РТ ЦЗН ТО с.Кызыл-Мажалык</t>
  </si>
  <si>
    <t>Проведены комплексно-кадастровые работы сельскохозяйственного назначения на сумму</t>
  </si>
  <si>
    <t>площадь вовлеченных в оборот земель с/х назначения</t>
  </si>
  <si>
    <t>га</t>
  </si>
  <si>
    <t>площадь фактически выданных земель с/х назначения от общей площади подготовленных земель</t>
  </si>
  <si>
    <t>Численность льготных категорий граждан состоящих в очереди на получение земельных участков для индивидуального жилищного строительства</t>
  </si>
  <si>
    <t>чел</t>
  </si>
  <si>
    <t>многодетные семьи</t>
  </si>
  <si>
    <t>участники боевых действий</t>
  </si>
  <si>
    <t>мать героиня</t>
  </si>
  <si>
    <t>Численность выделенных земельных участков льготным категориям граждан  для индивидуального жилищного строительства</t>
  </si>
  <si>
    <t>Благоустроен общественная территория с.Аксы-Барлык</t>
  </si>
  <si>
    <t>Благоустроена Парк молодежный в с.Эрги-Барлык</t>
  </si>
  <si>
    <t>Благоустроена велосипедная дорожка в с.Барлык</t>
  </si>
  <si>
    <t>Построена ИЖС в с.Эрги-Барлык</t>
  </si>
  <si>
    <t>Построена ИЖС в с.Кызыл-Мажалык</t>
  </si>
  <si>
    <t>Количество бесхозяйных объектов на территории кожууна</t>
  </si>
  <si>
    <t>Ак</t>
  </si>
  <si>
    <t>Аксы-Барлык</t>
  </si>
  <si>
    <t>Барлык</t>
  </si>
  <si>
    <t>Бижиктиг-Хая</t>
  </si>
  <si>
    <t>Эрги-Барлык</t>
  </si>
  <si>
    <t>Шекпээр</t>
  </si>
  <si>
    <t>Кызыл-Мажалык</t>
  </si>
  <si>
    <t>РАСШИФРОВКА СТАТУСА БЕСХОЗЯЙНЫХ ОБЪЕКТОВ</t>
  </si>
  <si>
    <t>Численность бесхозяйных пустующих объектов в которых ведутся восстановительные работы (закреплены гражданам)</t>
  </si>
  <si>
    <t>Численность бесхозяйных объектов подлежащие к снесению</t>
  </si>
  <si>
    <t>Численность законсервированных бесхозяйных объектов</t>
  </si>
  <si>
    <t>Реализация госпрограммы "КОМПЛЕКСНОЕ РАЗВИТИЕ СЕЛЬСКИХ ТЕРРИТОРИЙ"</t>
  </si>
  <si>
    <t>Реализация госпрограммы "ФОРМИРОВАНИЕ КОМФОРТНОЙ ГОРОДСКОЙ СРЕДЫ"</t>
  </si>
  <si>
    <t>ИМУЩЕСТВЕННЫЕ ОТНОШЕНИЯ</t>
  </si>
  <si>
    <t>Аянгаты</t>
  </si>
  <si>
    <t>Хонделен</t>
  </si>
  <si>
    <t>Фактически оплаченная сумма за аренду муниципальной земли</t>
  </si>
  <si>
    <t>Задолженность населения за аренду муниципальной земли</t>
  </si>
  <si>
    <t>Количество построенных домов в 2023 году всего</t>
  </si>
  <si>
    <t xml:space="preserve">Проведение проверок по целевому использованию муниципальных земель </t>
  </si>
  <si>
    <t xml:space="preserve">приостановлено на не определенный срок </t>
  </si>
  <si>
    <t>Количество заключенных-продленных договоров гражданам по аренде муниципальной земли</t>
  </si>
  <si>
    <t>Начислено арендной платы по заключенным-продленным договорам</t>
  </si>
  <si>
    <t>Количество домов всего</t>
  </si>
  <si>
    <t>Количество имеющихся домов на 01.01.2023 года всего</t>
  </si>
  <si>
    <t>Подготовленные земли</t>
  </si>
  <si>
    <t>Общественная баня</t>
  </si>
  <si>
    <t>Административное здание по ул. Саая Альберта</t>
  </si>
  <si>
    <t>Цех по Убою скота</t>
  </si>
  <si>
    <t>Филиал УФСИН</t>
  </si>
  <si>
    <t>Мировой суд</t>
  </si>
  <si>
    <t>ЗАГС</t>
  </si>
  <si>
    <t>Дата заключ.                             договоров</t>
  </si>
  <si>
    <t>Срок действия</t>
  </si>
  <si>
    <t>09.11.2021</t>
  </si>
  <si>
    <t>до 2026 г</t>
  </si>
  <si>
    <t>09.11.2022</t>
  </si>
  <si>
    <t>15.06.2022</t>
  </si>
  <si>
    <t>до 2027 г</t>
  </si>
  <si>
    <t>31.03.2023</t>
  </si>
  <si>
    <t>до 2024 г</t>
  </si>
  <si>
    <t>25.04.2023</t>
  </si>
  <si>
    <t xml:space="preserve">Данные по заключенным договорам </t>
  </si>
  <si>
    <t>Переходящая задолженность на 01.01.2023 г</t>
  </si>
  <si>
    <t xml:space="preserve">Сумма подлежащее к оплате в 2023 году </t>
  </si>
  <si>
    <t>Фактически оплачено за 2023 год</t>
  </si>
  <si>
    <t>Задолженность по состоянию на 01.01.2024 года</t>
  </si>
  <si>
    <t>на строительство новых микрорайонов "Лесной" и "Южный"</t>
  </si>
  <si>
    <t xml:space="preserve">участки на продажу через аукцион </t>
  </si>
  <si>
    <t>ДОХОДЫ В БЮДЖЕТ ОТ АРЕНДЫ ИМУЩЕСТВА</t>
  </si>
  <si>
    <t>Общее число поступивших обращений</t>
  </si>
  <si>
    <t>решенных положительно</t>
  </si>
  <si>
    <t>с отрицательным результатом</t>
  </si>
  <si>
    <t>перешли на следующий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</si>
</sst>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1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/>
    </xf>
    <xf numFmtId="0" fontId="1" fillId="0" borderId="1" xfId="0" applyNumberFormat="1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1" fontId="1" fillId="0" borderId="1" xfId="0" applyNumberFormat="1" applyFont="1" applyBorder="1" applyAlignment="1">
      <alignment horizontal="center" vertical="top"/>
    </xf>
    <xf numFmtId="0" fontId="5" fillId="0" borderId="0" xfId="0" applyFont="1" applyBorder="1" applyAlignment="1">
      <alignment horizontal="right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0" fillId="0" borderId="0" xfId="0" applyAlignment="1"/>
    <xf numFmtId="0" fontId="1" fillId="0" borderId="1" xfId="0" applyFont="1" applyBorder="1"/>
    <xf numFmtId="0" fontId="2" fillId="0" borderId="1" xfId="0" applyFont="1" applyBorder="1"/>
    <xf numFmtId="49" fontId="1" fillId="0" borderId="1" xfId="0" applyNumberFormat="1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8"/>
  <sheetViews>
    <sheetView tabSelected="1" topLeftCell="A172" zoomScaleNormal="100" workbookViewId="0">
      <selection activeCell="D186" sqref="D186"/>
    </sheetView>
  </sheetViews>
  <sheetFormatPr defaultRowHeight="15" x14ac:dyDescent="0.25"/>
  <cols>
    <col min="1" max="1" width="3.7109375" customWidth="1"/>
    <col min="2" max="2" width="56.140625" customWidth="1"/>
    <col min="3" max="3" width="8.140625" customWidth="1"/>
    <col min="4" max="4" width="9.42578125" customWidth="1"/>
  </cols>
  <sheetData>
    <row r="1" spans="1:5" x14ac:dyDescent="0.25">
      <c r="A1" s="35" t="s">
        <v>6</v>
      </c>
      <c r="B1" s="35"/>
      <c r="C1" s="35"/>
      <c r="D1" s="35"/>
    </row>
    <row r="2" spans="1:5" x14ac:dyDescent="0.25">
      <c r="A2" s="44" t="s">
        <v>23</v>
      </c>
      <c r="B2" s="44"/>
      <c r="C2" s="44"/>
      <c r="D2" s="44"/>
      <c r="E2" s="45"/>
    </row>
    <row r="3" spans="1:5" x14ac:dyDescent="0.25">
      <c r="A3" s="5"/>
      <c r="B3" s="5"/>
      <c r="C3" s="5"/>
      <c r="D3" s="5"/>
    </row>
    <row r="4" spans="1:5" ht="15" customHeight="1" x14ac:dyDescent="0.25">
      <c r="A4" s="36" t="s">
        <v>0</v>
      </c>
      <c r="B4" s="38" t="s">
        <v>1</v>
      </c>
      <c r="C4" s="40" t="s">
        <v>2</v>
      </c>
      <c r="D4" s="42">
        <v>2023</v>
      </c>
    </row>
    <row r="5" spans="1:5" ht="27.75" customHeight="1" x14ac:dyDescent="0.25">
      <c r="A5" s="37"/>
      <c r="B5" s="39"/>
      <c r="C5" s="41"/>
      <c r="D5" s="43"/>
    </row>
    <row r="6" spans="1:5" ht="18" customHeight="1" x14ac:dyDescent="0.25">
      <c r="A6" s="21">
        <v>1</v>
      </c>
      <c r="B6" s="7" t="s">
        <v>7</v>
      </c>
      <c r="C6" s="20"/>
      <c r="D6" s="3">
        <f>SUM(D7:D9)</f>
        <v>171848</v>
      </c>
    </row>
    <row r="7" spans="1:5" ht="31.5" customHeight="1" x14ac:dyDescent="0.25">
      <c r="A7" s="22"/>
      <c r="B7" s="6" t="s">
        <v>24</v>
      </c>
      <c r="C7" s="2" t="s">
        <v>3</v>
      </c>
      <c r="D7" s="1">
        <v>1994</v>
      </c>
    </row>
    <row r="8" spans="1:5" ht="31.5" customHeight="1" x14ac:dyDescent="0.25">
      <c r="A8" s="22"/>
      <c r="B8" s="6" t="s">
        <v>25</v>
      </c>
      <c r="C8" s="2" t="s">
        <v>3</v>
      </c>
      <c r="D8" s="1">
        <v>159171</v>
      </c>
    </row>
    <row r="9" spans="1:5" ht="21.75" customHeight="1" x14ac:dyDescent="0.25">
      <c r="A9" s="22"/>
      <c r="B9" s="6" t="s">
        <v>26</v>
      </c>
      <c r="C9" s="2" t="s">
        <v>3</v>
      </c>
      <c r="D9" s="1">
        <v>10683</v>
      </c>
    </row>
    <row r="10" spans="1:5" ht="21.75" customHeight="1" x14ac:dyDescent="0.25">
      <c r="A10" s="22"/>
      <c r="B10" s="6" t="s">
        <v>27</v>
      </c>
      <c r="C10" s="2" t="s">
        <v>28</v>
      </c>
      <c r="D10" s="1">
        <v>192</v>
      </c>
    </row>
    <row r="11" spans="1:5" ht="20.25" customHeight="1" x14ac:dyDescent="0.25">
      <c r="A11" s="17">
        <v>2</v>
      </c>
      <c r="B11" s="7" t="s">
        <v>8</v>
      </c>
      <c r="C11" s="2" t="s">
        <v>3</v>
      </c>
      <c r="D11" s="3">
        <f t="shared" ref="D11" si="0">SUM(D12:D19)</f>
        <v>207256</v>
      </c>
    </row>
    <row r="12" spans="1:5" ht="30" customHeight="1" x14ac:dyDescent="0.25">
      <c r="A12" s="8"/>
      <c r="B12" s="8" t="s">
        <v>35</v>
      </c>
      <c r="C12" s="15" t="s">
        <v>3</v>
      </c>
      <c r="D12" s="1">
        <v>810</v>
      </c>
    </row>
    <row r="13" spans="1:5" ht="19.5" customHeight="1" x14ac:dyDescent="0.25">
      <c r="A13" s="8"/>
      <c r="B13" s="8" t="s">
        <v>29</v>
      </c>
      <c r="C13" s="15" t="s">
        <v>3</v>
      </c>
      <c r="D13" s="1">
        <v>16600</v>
      </c>
    </row>
    <row r="14" spans="1:5" ht="21.75" customHeight="1" x14ac:dyDescent="0.25">
      <c r="A14" s="8"/>
      <c r="B14" s="8" t="s">
        <v>30</v>
      </c>
      <c r="C14" s="15" t="s">
        <v>3</v>
      </c>
      <c r="D14" s="1">
        <v>20005</v>
      </c>
    </row>
    <row r="15" spans="1:5" ht="19.5" customHeight="1" x14ac:dyDescent="0.25">
      <c r="A15" s="8"/>
      <c r="B15" s="16" t="s">
        <v>31</v>
      </c>
      <c r="C15" s="15" t="s">
        <v>3</v>
      </c>
      <c r="D15" s="1">
        <v>661</v>
      </c>
    </row>
    <row r="16" spans="1:5" ht="18" customHeight="1" x14ac:dyDescent="0.25">
      <c r="A16" s="8"/>
      <c r="B16" s="16" t="s">
        <v>36</v>
      </c>
      <c r="C16" s="15" t="s">
        <v>3</v>
      </c>
      <c r="D16" s="1">
        <v>4610</v>
      </c>
    </row>
    <row r="17" spans="1:4" ht="33" customHeight="1" x14ac:dyDescent="0.25">
      <c r="A17" s="8"/>
      <c r="B17" s="8" t="s">
        <v>32</v>
      </c>
      <c r="C17" s="15" t="s">
        <v>3</v>
      </c>
      <c r="D17" s="1">
        <v>12900</v>
      </c>
    </row>
    <row r="18" spans="1:4" ht="18.75" customHeight="1" x14ac:dyDescent="0.25">
      <c r="A18" s="8"/>
      <c r="B18" s="8" t="s">
        <v>33</v>
      </c>
      <c r="C18" s="15" t="s">
        <v>3</v>
      </c>
      <c r="D18" s="1">
        <v>19670</v>
      </c>
    </row>
    <row r="19" spans="1:4" ht="33" customHeight="1" x14ac:dyDescent="0.25">
      <c r="A19" s="8"/>
      <c r="B19" s="8" t="s">
        <v>34</v>
      </c>
      <c r="C19" s="15" t="s">
        <v>3</v>
      </c>
      <c r="D19" s="1">
        <v>132000</v>
      </c>
    </row>
    <row r="20" spans="1:4" ht="23.25" customHeight="1" x14ac:dyDescent="0.25">
      <c r="A20" s="17">
        <v>3</v>
      </c>
      <c r="B20" s="7" t="s">
        <v>5</v>
      </c>
      <c r="C20" s="4" t="s">
        <v>3</v>
      </c>
      <c r="D20" s="3">
        <f>SUM(D21:D25)</f>
        <v>13215</v>
      </c>
    </row>
    <row r="21" spans="1:4" ht="33.75" customHeight="1" x14ac:dyDescent="0.25">
      <c r="A21" s="8"/>
      <c r="B21" s="8" t="s">
        <v>37</v>
      </c>
      <c r="C21" s="2" t="s">
        <v>3</v>
      </c>
      <c r="D21" s="1">
        <v>4643</v>
      </c>
    </row>
    <row r="22" spans="1:4" ht="18" customHeight="1" x14ac:dyDescent="0.25">
      <c r="A22" s="8"/>
      <c r="B22" s="8" t="s">
        <v>38</v>
      </c>
      <c r="C22" s="2" t="s">
        <v>39</v>
      </c>
      <c r="D22" s="1">
        <v>3510</v>
      </c>
    </row>
    <row r="23" spans="1:4" ht="33" customHeight="1" x14ac:dyDescent="0.25">
      <c r="A23" s="8"/>
      <c r="B23" s="8" t="s">
        <v>40</v>
      </c>
      <c r="C23" s="2" t="s">
        <v>39</v>
      </c>
      <c r="D23" s="1">
        <v>4363</v>
      </c>
    </row>
    <row r="24" spans="1:4" ht="63" customHeight="1" x14ac:dyDescent="0.25">
      <c r="A24" s="8"/>
      <c r="B24" s="8" t="s">
        <v>10</v>
      </c>
      <c r="C24" s="2" t="s">
        <v>3</v>
      </c>
      <c r="D24" s="1">
        <v>348</v>
      </c>
    </row>
    <row r="25" spans="1:4" ht="22.5" customHeight="1" x14ac:dyDescent="0.25">
      <c r="A25" s="8"/>
      <c r="B25" s="8" t="s">
        <v>11</v>
      </c>
      <c r="C25" s="2" t="s">
        <v>3</v>
      </c>
      <c r="D25" s="1">
        <v>351</v>
      </c>
    </row>
    <row r="26" spans="1:4" ht="49.5" customHeight="1" x14ac:dyDescent="0.25">
      <c r="A26" s="17">
        <v>4</v>
      </c>
      <c r="B26" s="17" t="s">
        <v>41</v>
      </c>
      <c r="C26" s="4" t="s">
        <v>42</v>
      </c>
      <c r="D26" s="3">
        <f>SUM(D27:D29)</f>
        <v>188</v>
      </c>
    </row>
    <row r="27" spans="1:4" ht="22.5" customHeight="1" x14ac:dyDescent="0.25">
      <c r="A27" s="8"/>
      <c r="B27" s="8" t="s">
        <v>43</v>
      </c>
      <c r="C27" s="2" t="s">
        <v>42</v>
      </c>
      <c r="D27" s="1">
        <v>166</v>
      </c>
    </row>
    <row r="28" spans="1:4" ht="22.5" customHeight="1" x14ac:dyDescent="0.25">
      <c r="A28" s="8"/>
      <c r="B28" s="8" t="s">
        <v>44</v>
      </c>
      <c r="C28" s="2" t="s">
        <v>42</v>
      </c>
      <c r="D28" s="1">
        <v>21</v>
      </c>
    </row>
    <row r="29" spans="1:4" ht="22.5" customHeight="1" x14ac:dyDescent="0.25">
      <c r="A29" s="8"/>
      <c r="B29" s="8" t="s">
        <v>45</v>
      </c>
      <c r="C29" s="2" t="s">
        <v>42</v>
      </c>
      <c r="D29" s="1">
        <v>1</v>
      </c>
    </row>
    <row r="30" spans="1:4" ht="52.5" customHeight="1" x14ac:dyDescent="0.25">
      <c r="A30" s="17">
        <v>5</v>
      </c>
      <c r="B30" s="17" t="s">
        <v>46</v>
      </c>
      <c r="C30" s="4" t="s">
        <v>42</v>
      </c>
      <c r="D30" s="3">
        <f>SUM(D31:D33)</f>
        <v>1</v>
      </c>
    </row>
    <row r="31" spans="1:4" ht="22.5" customHeight="1" x14ac:dyDescent="0.25">
      <c r="A31" s="8"/>
      <c r="B31" s="8" t="s">
        <v>43</v>
      </c>
      <c r="C31" s="2" t="s">
        <v>42</v>
      </c>
      <c r="D31" s="1"/>
    </row>
    <row r="32" spans="1:4" ht="22.5" customHeight="1" x14ac:dyDescent="0.25">
      <c r="A32" s="8"/>
      <c r="B32" s="8" t="s">
        <v>44</v>
      </c>
      <c r="C32" s="2" t="s">
        <v>42</v>
      </c>
      <c r="D32" s="1">
        <v>1</v>
      </c>
    </row>
    <row r="33" spans="1:4" ht="22.5" customHeight="1" x14ac:dyDescent="0.25">
      <c r="A33" s="8"/>
      <c r="B33" s="8" t="s">
        <v>45</v>
      </c>
      <c r="C33" s="2" t="s">
        <v>42</v>
      </c>
      <c r="D33" s="1"/>
    </row>
    <row r="34" spans="1:4" ht="35.25" customHeight="1" x14ac:dyDescent="0.25">
      <c r="A34" s="17">
        <v>6</v>
      </c>
      <c r="B34" s="17" t="s">
        <v>65</v>
      </c>
      <c r="C34" s="4" t="s">
        <v>3</v>
      </c>
      <c r="D34" s="3">
        <f>SUM(D35:D37)</f>
        <v>8072</v>
      </c>
    </row>
    <row r="35" spans="1:4" ht="22.5" customHeight="1" x14ac:dyDescent="0.25">
      <c r="A35" s="8"/>
      <c r="B35" s="8" t="s">
        <v>47</v>
      </c>
      <c r="C35" s="2" t="s">
        <v>3</v>
      </c>
      <c r="D35" s="1">
        <v>2471</v>
      </c>
    </row>
    <row r="36" spans="1:4" ht="22.5" customHeight="1" x14ac:dyDescent="0.25">
      <c r="A36" s="8"/>
      <c r="B36" s="8" t="s">
        <v>48</v>
      </c>
      <c r="C36" s="2" t="s">
        <v>3</v>
      </c>
      <c r="D36" s="1">
        <v>3131</v>
      </c>
    </row>
    <row r="37" spans="1:4" ht="22.5" customHeight="1" x14ac:dyDescent="0.25">
      <c r="A37" s="8"/>
      <c r="B37" s="8" t="s">
        <v>49</v>
      </c>
      <c r="C37" s="2" t="s">
        <v>3</v>
      </c>
      <c r="D37" s="1">
        <v>2470</v>
      </c>
    </row>
    <row r="38" spans="1:4" ht="36" customHeight="1" x14ac:dyDescent="0.25">
      <c r="A38" s="17">
        <v>7</v>
      </c>
      <c r="B38" s="17" t="s">
        <v>64</v>
      </c>
      <c r="C38" s="4" t="s">
        <v>3</v>
      </c>
      <c r="D38" s="3">
        <f>SUM(D39:D40)</f>
        <v>1739</v>
      </c>
    </row>
    <row r="39" spans="1:4" ht="22.5" customHeight="1" x14ac:dyDescent="0.25">
      <c r="A39" s="8"/>
      <c r="B39" s="8" t="s">
        <v>50</v>
      </c>
      <c r="C39" s="2" t="s">
        <v>3</v>
      </c>
      <c r="D39" s="1">
        <v>857</v>
      </c>
    </row>
    <row r="40" spans="1:4" ht="22.5" customHeight="1" x14ac:dyDescent="0.25">
      <c r="A40" s="8"/>
      <c r="B40" s="8" t="s">
        <v>51</v>
      </c>
      <c r="C40" s="2" t="s">
        <v>3</v>
      </c>
      <c r="D40" s="1">
        <v>882</v>
      </c>
    </row>
    <row r="41" spans="1:4" ht="22.5" customHeight="1" x14ac:dyDescent="0.25">
      <c r="A41" s="17">
        <v>8</v>
      </c>
      <c r="B41" s="7" t="s">
        <v>52</v>
      </c>
      <c r="C41" s="4" t="s">
        <v>4</v>
      </c>
      <c r="D41" s="3">
        <f>SUM(D42:D48)</f>
        <v>22</v>
      </c>
    </row>
    <row r="42" spans="1:4" ht="22.5" customHeight="1" x14ac:dyDescent="0.25">
      <c r="A42" s="8"/>
      <c r="B42" s="8" t="s">
        <v>53</v>
      </c>
      <c r="C42" s="2" t="s">
        <v>4</v>
      </c>
      <c r="D42" s="1">
        <v>2</v>
      </c>
    </row>
    <row r="43" spans="1:4" ht="22.5" customHeight="1" x14ac:dyDescent="0.25">
      <c r="A43" s="8"/>
      <c r="B43" s="8" t="s">
        <v>54</v>
      </c>
      <c r="C43" s="2" t="s">
        <v>4</v>
      </c>
      <c r="D43" s="1">
        <v>2</v>
      </c>
    </row>
    <row r="44" spans="1:4" ht="22.5" customHeight="1" x14ac:dyDescent="0.25">
      <c r="A44" s="8"/>
      <c r="B44" s="8" t="s">
        <v>55</v>
      </c>
      <c r="C44" s="2" t="s">
        <v>4</v>
      </c>
      <c r="D44" s="1">
        <v>4</v>
      </c>
    </row>
    <row r="45" spans="1:4" ht="22.5" customHeight="1" x14ac:dyDescent="0.25">
      <c r="A45" s="8"/>
      <c r="B45" s="8" t="s">
        <v>56</v>
      </c>
      <c r="C45" s="2" t="s">
        <v>4</v>
      </c>
      <c r="D45" s="1">
        <v>2</v>
      </c>
    </row>
    <row r="46" spans="1:4" ht="22.5" customHeight="1" x14ac:dyDescent="0.25">
      <c r="A46" s="8"/>
      <c r="B46" s="8" t="s">
        <v>57</v>
      </c>
      <c r="C46" s="2" t="s">
        <v>4</v>
      </c>
      <c r="D46" s="1">
        <v>4</v>
      </c>
    </row>
    <row r="47" spans="1:4" ht="22.5" customHeight="1" x14ac:dyDescent="0.25">
      <c r="A47" s="8"/>
      <c r="B47" s="8" t="s">
        <v>58</v>
      </c>
      <c r="C47" s="2" t="s">
        <v>4</v>
      </c>
      <c r="D47" s="1">
        <v>2</v>
      </c>
    </row>
    <row r="48" spans="1:4" ht="22.5" customHeight="1" x14ac:dyDescent="0.25">
      <c r="A48" s="8"/>
      <c r="B48" s="8" t="s">
        <v>59</v>
      </c>
      <c r="C48" s="2" t="s">
        <v>4</v>
      </c>
      <c r="D48" s="1">
        <v>6</v>
      </c>
    </row>
    <row r="49" spans="1:4" ht="22.5" customHeight="1" x14ac:dyDescent="0.25">
      <c r="A49" s="8"/>
      <c r="B49" s="7" t="s">
        <v>60</v>
      </c>
      <c r="C49" s="2"/>
      <c r="D49" s="1"/>
    </row>
    <row r="50" spans="1:4" ht="32.25" customHeight="1" x14ac:dyDescent="0.25">
      <c r="A50" s="8"/>
      <c r="B50" s="7" t="s">
        <v>61</v>
      </c>
      <c r="C50" s="4" t="s">
        <v>4</v>
      </c>
      <c r="D50" s="3">
        <v>8</v>
      </c>
    </row>
    <row r="51" spans="1:4" ht="22.5" customHeight="1" x14ac:dyDescent="0.25">
      <c r="A51" s="8"/>
      <c r="B51" s="7" t="s">
        <v>62</v>
      </c>
      <c r="C51" s="4" t="s">
        <v>4</v>
      </c>
      <c r="D51" s="3">
        <v>2</v>
      </c>
    </row>
    <row r="52" spans="1:4" ht="22.5" customHeight="1" x14ac:dyDescent="0.25">
      <c r="A52" s="8"/>
      <c r="B52" s="7" t="s">
        <v>63</v>
      </c>
      <c r="C52" s="4" t="s">
        <v>4</v>
      </c>
      <c r="D52" s="3">
        <v>12</v>
      </c>
    </row>
    <row r="53" spans="1:4" ht="22.5" customHeight="1" x14ac:dyDescent="0.25">
      <c r="A53" s="3">
        <v>9</v>
      </c>
      <c r="B53" s="17" t="s">
        <v>78</v>
      </c>
      <c r="C53" s="4" t="s">
        <v>4</v>
      </c>
      <c r="D53" s="3">
        <f>SUM(D54:D55)</f>
        <v>89</v>
      </c>
    </row>
    <row r="54" spans="1:4" ht="22.5" customHeight="1" x14ac:dyDescent="0.25">
      <c r="A54" s="8"/>
      <c r="B54" s="18" t="s">
        <v>101</v>
      </c>
      <c r="C54" s="2" t="s">
        <v>4</v>
      </c>
      <c r="D54" s="1">
        <v>12</v>
      </c>
    </row>
    <row r="55" spans="1:4" ht="22.5" customHeight="1" x14ac:dyDescent="0.25">
      <c r="A55" s="8"/>
      <c r="B55" s="18" t="s">
        <v>100</v>
      </c>
      <c r="C55" s="2" t="s">
        <v>28</v>
      </c>
      <c r="D55" s="1">
        <v>77</v>
      </c>
    </row>
    <row r="56" spans="1:4" ht="19.5" customHeight="1" x14ac:dyDescent="0.25">
      <c r="A56" s="17">
        <v>10</v>
      </c>
      <c r="B56" s="7" t="s">
        <v>9</v>
      </c>
      <c r="C56" s="2"/>
      <c r="D56" s="1"/>
    </row>
    <row r="57" spans="1:4" ht="48" customHeight="1" x14ac:dyDescent="0.25">
      <c r="A57" s="17"/>
      <c r="B57" s="8" t="s">
        <v>72</v>
      </c>
      <c r="C57" s="2" t="s">
        <v>4</v>
      </c>
      <c r="D57" s="23" t="s">
        <v>73</v>
      </c>
    </row>
    <row r="58" spans="1:4" ht="30.75" customHeight="1" x14ac:dyDescent="0.25">
      <c r="A58" s="17">
        <v>11</v>
      </c>
      <c r="B58" s="19" t="s">
        <v>74</v>
      </c>
      <c r="C58" s="4" t="s">
        <v>42</v>
      </c>
      <c r="D58" s="3">
        <f>SUM(D59:D67)</f>
        <v>390</v>
      </c>
    </row>
    <row r="59" spans="1:4" ht="16.5" customHeight="1" x14ac:dyDescent="0.25">
      <c r="A59" s="17"/>
      <c r="B59" s="8" t="s">
        <v>53</v>
      </c>
      <c r="C59" s="2" t="s">
        <v>42</v>
      </c>
      <c r="D59" s="3">
        <v>21</v>
      </c>
    </row>
    <row r="60" spans="1:4" ht="18.75" customHeight="1" x14ac:dyDescent="0.25">
      <c r="A60" s="17"/>
      <c r="B60" s="8" t="s">
        <v>54</v>
      </c>
      <c r="C60" s="2" t="s">
        <v>42</v>
      </c>
      <c r="D60" s="3">
        <v>19</v>
      </c>
    </row>
    <row r="61" spans="1:4" ht="19.5" customHeight="1" x14ac:dyDescent="0.25">
      <c r="A61" s="17"/>
      <c r="B61" s="8" t="s">
        <v>67</v>
      </c>
      <c r="C61" s="2" t="s">
        <v>42</v>
      </c>
      <c r="D61" s="3">
        <v>16</v>
      </c>
    </row>
    <row r="62" spans="1:4" ht="19.5" customHeight="1" x14ac:dyDescent="0.25">
      <c r="A62" s="17"/>
      <c r="B62" s="8" t="s">
        <v>55</v>
      </c>
      <c r="C62" s="2" t="s">
        <v>42</v>
      </c>
      <c r="D62" s="3">
        <v>131</v>
      </c>
    </row>
    <row r="63" spans="1:4" ht="16.5" customHeight="1" x14ac:dyDescent="0.25">
      <c r="A63" s="17"/>
      <c r="B63" s="8" t="s">
        <v>56</v>
      </c>
      <c r="C63" s="2" t="s">
        <v>42</v>
      </c>
      <c r="D63" s="3">
        <v>26</v>
      </c>
    </row>
    <row r="64" spans="1:4" ht="18" customHeight="1" x14ac:dyDescent="0.25">
      <c r="A64" s="17"/>
      <c r="B64" s="8" t="s">
        <v>57</v>
      </c>
      <c r="C64" s="2" t="s">
        <v>42</v>
      </c>
      <c r="D64" s="3">
        <v>36</v>
      </c>
    </row>
    <row r="65" spans="1:4" ht="16.5" customHeight="1" x14ac:dyDescent="0.25">
      <c r="A65" s="17"/>
      <c r="B65" s="8" t="s">
        <v>58</v>
      </c>
      <c r="C65" s="2" t="s">
        <v>42</v>
      </c>
      <c r="D65" s="3">
        <v>32</v>
      </c>
    </row>
    <row r="66" spans="1:4" ht="18" customHeight="1" x14ac:dyDescent="0.25">
      <c r="A66" s="17"/>
      <c r="B66" s="8" t="s">
        <v>68</v>
      </c>
      <c r="C66" s="2" t="s">
        <v>42</v>
      </c>
      <c r="D66" s="3">
        <v>19</v>
      </c>
    </row>
    <row r="67" spans="1:4" ht="18" customHeight="1" x14ac:dyDescent="0.25">
      <c r="A67" s="17"/>
      <c r="B67" s="8" t="s">
        <v>59</v>
      </c>
      <c r="C67" s="2" t="s">
        <v>42</v>
      </c>
      <c r="D67" s="3">
        <v>90</v>
      </c>
    </row>
    <row r="68" spans="1:4" ht="27.75" customHeight="1" x14ac:dyDescent="0.25">
      <c r="A68" s="17">
        <v>12</v>
      </c>
      <c r="B68" s="19" t="s">
        <v>75</v>
      </c>
      <c r="C68" s="2" t="s">
        <v>3</v>
      </c>
      <c r="D68" s="3">
        <f>SUM(D69:D77)</f>
        <v>1598</v>
      </c>
    </row>
    <row r="69" spans="1:4" ht="18" customHeight="1" x14ac:dyDescent="0.25">
      <c r="A69" s="17"/>
      <c r="B69" s="8" t="s">
        <v>53</v>
      </c>
      <c r="C69" s="2" t="s">
        <v>3</v>
      </c>
      <c r="D69" s="3">
        <v>47</v>
      </c>
    </row>
    <row r="70" spans="1:4" ht="17.25" customHeight="1" x14ac:dyDescent="0.25">
      <c r="A70" s="17"/>
      <c r="B70" s="8" t="s">
        <v>54</v>
      </c>
      <c r="C70" s="2" t="s">
        <v>3</v>
      </c>
      <c r="D70" s="3">
        <v>80</v>
      </c>
    </row>
    <row r="71" spans="1:4" ht="18" customHeight="1" x14ac:dyDescent="0.25">
      <c r="A71" s="17"/>
      <c r="B71" s="8" t="s">
        <v>67</v>
      </c>
      <c r="C71" s="2" t="s">
        <v>3</v>
      </c>
      <c r="D71" s="3">
        <v>57</v>
      </c>
    </row>
    <row r="72" spans="1:4" ht="18.75" customHeight="1" x14ac:dyDescent="0.25">
      <c r="A72" s="17"/>
      <c r="B72" s="8" t="s">
        <v>55</v>
      </c>
      <c r="C72" s="2" t="s">
        <v>3</v>
      </c>
      <c r="D72" s="3">
        <v>502</v>
      </c>
    </row>
    <row r="73" spans="1:4" ht="17.25" customHeight="1" x14ac:dyDescent="0.25">
      <c r="A73" s="17"/>
      <c r="B73" s="8" t="s">
        <v>56</v>
      </c>
      <c r="C73" s="2" t="s">
        <v>3</v>
      </c>
      <c r="D73" s="3">
        <v>104</v>
      </c>
    </row>
    <row r="74" spans="1:4" ht="17.25" customHeight="1" x14ac:dyDescent="0.25">
      <c r="A74" s="17"/>
      <c r="B74" s="8" t="s">
        <v>57</v>
      </c>
      <c r="C74" s="2" t="s">
        <v>3</v>
      </c>
      <c r="D74" s="3">
        <v>166</v>
      </c>
    </row>
    <row r="75" spans="1:4" ht="18.75" customHeight="1" x14ac:dyDescent="0.25">
      <c r="A75" s="17"/>
      <c r="B75" s="8" t="s">
        <v>58</v>
      </c>
      <c r="C75" s="2" t="s">
        <v>3</v>
      </c>
      <c r="D75" s="3">
        <v>139</v>
      </c>
    </row>
    <row r="76" spans="1:4" ht="18" customHeight="1" x14ac:dyDescent="0.25">
      <c r="A76" s="17"/>
      <c r="B76" s="8" t="s">
        <v>68</v>
      </c>
      <c r="C76" s="2" t="s">
        <v>3</v>
      </c>
      <c r="D76" s="3">
        <v>65</v>
      </c>
    </row>
    <row r="77" spans="1:4" ht="17.25" customHeight="1" x14ac:dyDescent="0.25">
      <c r="A77" s="17"/>
      <c r="B77" s="8" t="s">
        <v>59</v>
      </c>
      <c r="C77" s="2" t="s">
        <v>3</v>
      </c>
      <c r="D77" s="3">
        <v>438</v>
      </c>
    </row>
    <row r="78" spans="1:4" ht="17.25" customHeight="1" x14ac:dyDescent="0.25">
      <c r="A78" s="17">
        <v>13</v>
      </c>
      <c r="B78" s="7" t="s">
        <v>69</v>
      </c>
      <c r="C78" s="4" t="s">
        <v>3</v>
      </c>
      <c r="D78" s="3">
        <f>SUM(D79:D87)</f>
        <v>1251</v>
      </c>
    </row>
    <row r="79" spans="1:4" ht="16.5" customHeight="1" x14ac:dyDescent="0.25">
      <c r="A79" s="17"/>
      <c r="B79" s="8" t="s">
        <v>53</v>
      </c>
      <c r="C79" s="2" t="s">
        <v>3</v>
      </c>
      <c r="D79" s="3">
        <v>34</v>
      </c>
    </row>
    <row r="80" spans="1:4" ht="16.5" customHeight="1" x14ac:dyDescent="0.25">
      <c r="A80" s="17"/>
      <c r="B80" s="8" t="s">
        <v>54</v>
      </c>
      <c r="C80" s="2" t="s">
        <v>3</v>
      </c>
      <c r="D80" s="3">
        <v>131</v>
      </c>
    </row>
    <row r="81" spans="1:4" ht="18.75" customHeight="1" x14ac:dyDescent="0.25">
      <c r="A81" s="17"/>
      <c r="B81" s="8" t="s">
        <v>67</v>
      </c>
      <c r="C81" s="2" t="s">
        <v>3</v>
      </c>
      <c r="D81" s="3">
        <v>57</v>
      </c>
    </row>
    <row r="82" spans="1:4" ht="21" customHeight="1" x14ac:dyDescent="0.25">
      <c r="A82" s="17"/>
      <c r="B82" s="8" t="s">
        <v>55</v>
      </c>
      <c r="C82" s="2" t="s">
        <v>3</v>
      </c>
      <c r="D82" s="3">
        <v>445</v>
      </c>
    </row>
    <row r="83" spans="1:4" ht="16.5" customHeight="1" x14ac:dyDescent="0.25">
      <c r="A83" s="17"/>
      <c r="B83" s="8" t="s">
        <v>56</v>
      </c>
      <c r="C83" s="2" t="s">
        <v>3</v>
      </c>
      <c r="D83" s="3">
        <v>60</v>
      </c>
    </row>
    <row r="84" spans="1:4" ht="18.75" customHeight="1" x14ac:dyDescent="0.25">
      <c r="A84" s="17"/>
      <c r="B84" s="8" t="s">
        <v>57</v>
      </c>
      <c r="C84" s="2" t="s">
        <v>3</v>
      </c>
      <c r="D84" s="3">
        <v>129</v>
      </c>
    </row>
    <row r="85" spans="1:4" ht="17.25" customHeight="1" x14ac:dyDescent="0.25">
      <c r="A85" s="17"/>
      <c r="B85" s="8" t="s">
        <v>58</v>
      </c>
      <c r="C85" s="2" t="s">
        <v>3</v>
      </c>
      <c r="D85" s="3">
        <v>78</v>
      </c>
    </row>
    <row r="86" spans="1:4" ht="19.5" customHeight="1" x14ac:dyDescent="0.25">
      <c r="A86" s="17"/>
      <c r="B86" s="8" t="s">
        <v>68</v>
      </c>
      <c r="C86" s="2" t="s">
        <v>3</v>
      </c>
      <c r="D86" s="3">
        <v>23</v>
      </c>
    </row>
    <row r="87" spans="1:4" ht="18" customHeight="1" x14ac:dyDescent="0.25">
      <c r="A87" s="17"/>
      <c r="B87" s="8" t="s">
        <v>59</v>
      </c>
      <c r="C87" s="2" t="s">
        <v>3</v>
      </c>
      <c r="D87" s="3">
        <v>294</v>
      </c>
    </row>
    <row r="88" spans="1:4" ht="20.25" customHeight="1" x14ac:dyDescent="0.25">
      <c r="A88" s="17">
        <v>14</v>
      </c>
      <c r="B88" s="19" t="s">
        <v>70</v>
      </c>
      <c r="C88" s="2" t="s">
        <v>3</v>
      </c>
      <c r="D88" s="3">
        <f>SUM(D89:D97)</f>
        <v>347</v>
      </c>
    </row>
    <row r="89" spans="1:4" ht="16.5" customHeight="1" x14ac:dyDescent="0.25">
      <c r="A89" s="17"/>
      <c r="B89" s="8" t="s">
        <v>53</v>
      </c>
      <c r="C89" s="2" t="s">
        <v>3</v>
      </c>
      <c r="D89" s="3">
        <f>D69-D79</f>
        <v>13</v>
      </c>
    </row>
    <row r="90" spans="1:4" ht="16.5" customHeight="1" x14ac:dyDescent="0.25">
      <c r="A90" s="17"/>
      <c r="B90" s="8" t="s">
        <v>54</v>
      </c>
      <c r="C90" s="2" t="s">
        <v>3</v>
      </c>
      <c r="D90" s="3">
        <f t="shared" ref="D90:D97" si="1">D70-D80</f>
        <v>-51</v>
      </c>
    </row>
    <row r="91" spans="1:4" ht="15.75" customHeight="1" x14ac:dyDescent="0.25">
      <c r="A91" s="17"/>
      <c r="B91" s="8" t="s">
        <v>67</v>
      </c>
      <c r="C91" s="2" t="s">
        <v>3</v>
      </c>
      <c r="D91" s="3">
        <f t="shared" si="1"/>
        <v>0</v>
      </c>
    </row>
    <row r="92" spans="1:4" ht="17.25" customHeight="1" x14ac:dyDescent="0.25">
      <c r="A92" s="17"/>
      <c r="B92" s="8" t="s">
        <v>55</v>
      </c>
      <c r="C92" s="2" t="s">
        <v>3</v>
      </c>
      <c r="D92" s="3">
        <f t="shared" si="1"/>
        <v>57</v>
      </c>
    </row>
    <row r="93" spans="1:4" ht="17.25" customHeight="1" x14ac:dyDescent="0.25">
      <c r="A93" s="17"/>
      <c r="B93" s="8" t="s">
        <v>56</v>
      </c>
      <c r="C93" s="2" t="s">
        <v>3</v>
      </c>
      <c r="D93" s="3">
        <f t="shared" si="1"/>
        <v>44</v>
      </c>
    </row>
    <row r="94" spans="1:4" ht="18" customHeight="1" x14ac:dyDescent="0.25">
      <c r="A94" s="17"/>
      <c r="B94" s="8" t="s">
        <v>57</v>
      </c>
      <c r="C94" s="2" t="s">
        <v>3</v>
      </c>
      <c r="D94" s="3">
        <f t="shared" si="1"/>
        <v>37</v>
      </c>
    </row>
    <row r="95" spans="1:4" ht="17.25" customHeight="1" x14ac:dyDescent="0.25">
      <c r="A95" s="17"/>
      <c r="B95" s="8" t="s">
        <v>58</v>
      </c>
      <c r="C95" s="2" t="s">
        <v>3</v>
      </c>
      <c r="D95" s="3">
        <f t="shared" si="1"/>
        <v>61</v>
      </c>
    </row>
    <row r="96" spans="1:4" ht="18" customHeight="1" x14ac:dyDescent="0.25">
      <c r="A96" s="17"/>
      <c r="B96" s="8" t="s">
        <v>68</v>
      </c>
      <c r="C96" s="2" t="s">
        <v>3</v>
      </c>
      <c r="D96" s="3">
        <f t="shared" si="1"/>
        <v>42</v>
      </c>
    </row>
    <row r="97" spans="1:4" ht="18.75" customHeight="1" x14ac:dyDescent="0.25">
      <c r="A97" s="17"/>
      <c r="B97" s="8" t="s">
        <v>59</v>
      </c>
      <c r="C97" s="2" t="s">
        <v>3</v>
      </c>
      <c r="D97" s="3">
        <f t="shared" si="1"/>
        <v>144</v>
      </c>
    </row>
    <row r="98" spans="1:4" ht="18.75" customHeight="1" x14ac:dyDescent="0.25">
      <c r="A98" s="10">
        <v>15</v>
      </c>
      <c r="B98" s="10" t="s">
        <v>66</v>
      </c>
      <c r="C98" s="9"/>
      <c r="D98" s="9"/>
    </row>
    <row r="99" spans="1:4" x14ac:dyDescent="0.25">
      <c r="A99" s="11"/>
      <c r="B99" s="10" t="s">
        <v>76</v>
      </c>
      <c r="C99" s="14" t="s">
        <v>4</v>
      </c>
      <c r="D99" s="9">
        <f>SUM(D100:D108)</f>
        <v>3255</v>
      </c>
    </row>
    <row r="100" spans="1:4" x14ac:dyDescent="0.25">
      <c r="A100" s="11"/>
      <c r="B100" s="11" t="s">
        <v>13</v>
      </c>
      <c r="C100" s="13" t="s">
        <v>4</v>
      </c>
      <c r="D100" s="12">
        <f>D110+D120+D130</f>
        <v>103</v>
      </c>
    </row>
    <row r="101" spans="1:4" x14ac:dyDescent="0.25">
      <c r="A101" s="11"/>
      <c r="B101" s="11" t="s">
        <v>14</v>
      </c>
      <c r="C101" s="13" t="s">
        <v>4</v>
      </c>
      <c r="D101" s="12">
        <f t="shared" ref="D101:D108" si="2">D111+D121+D131</f>
        <v>115</v>
      </c>
    </row>
    <row r="102" spans="1:4" x14ac:dyDescent="0.25">
      <c r="A102" s="11"/>
      <c r="B102" s="11" t="s">
        <v>15</v>
      </c>
      <c r="C102" s="13" t="s">
        <v>4</v>
      </c>
      <c r="D102" s="12">
        <f t="shared" si="2"/>
        <v>279</v>
      </c>
    </row>
    <row r="103" spans="1:4" x14ac:dyDescent="0.25">
      <c r="A103" s="11"/>
      <c r="B103" s="11" t="s">
        <v>16</v>
      </c>
      <c r="C103" s="13" t="s">
        <v>4</v>
      </c>
      <c r="D103" s="12">
        <f t="shared" si="2"/>
        <v>386</v>
      </c>
    </row>
    <row r="104" spans="1:4" x14ac:dyDescent="0.25">
      <c r="A104" s="11"/>
      <c r="B104" s="11" t="s">
        <v>17</v>
      </c>
      <c r="C104" s="13" t="s">
        <v>4</v>
      </c>
      <c r="D104" s="12">
        <f t="shared" si="2"/>
        <v>145</v>
      </c>
    </row>
    <row r="105" spans="1:4" x14ac:dyDescent="0.25">
      <c r="A105" s="11"/>
      <c r="B105" s="11" t="s">
        <v>18</v>
      </c>
      <c r="C105" s="13" t="s">
        <v>4</v>
      </c>
      <c r="D105" s="12">
        <f t="shared" si="2"/>
        <v>484</v>
      </c>
    </row>
    <row r="106" spans="1:4" x14ac:dyDescent="0.25">
      <c r="A106" s="11"/>
      <c r="B106" s="11" t="s">
        <v>19</v>
      </c>
      <c r="C106" s="13" t="s">
        <v>4</v>
      </c>
      <c r="D106" s="12">
        <f t="shared" si="2"/>
        <v>326</v>
      </c>
    </row>
    <row r="107" spans="1:4" x14ac:dyDescent="0.25">
      <c r="A107" s="11"/>
      <c r="B107" s="11" t="s">
        <v>20</v>
      </c>
      <c r="C107" s="13" t="s">
        <v>4</v>
      </c>
      <c r="D107" s="12">
        <f t="shared" si="2"/>
        <v>71</v>
      </c>
    </row>
    <row r="108" spans="1:4" x14ac:dyDescent="0.25">
      <c r="A108" s="11"/>
      <c r="B108" s="11" t="s">
        <v>21</v>
      </c>
      <c r="C108" s="13" t="s">
        <v>4</v>
      </c>
      <c r="D108" s="12">
        <f t="shared" si="2"/>
        <v>1346</v>
      </c>
    </row>
    <row r="109" spans="1:4" x14ac:dyDescent="0.25">
      <c r="A109" s="11"/>
      <c r="B109" s="10" t="s">
        <v>77</v>
      </c>
      <c r="C109" s="14" t="s">
        <v>4</v>
      </c>
      <c r="D109" s="9">
        <f>SUM(D110:D118)</f>
        <v>3025</v>
      </c>
    </row>
    <row r="110" spans="1:4" x14ac:dyDescent="0.25">
      <c r="A110" s="11"/>
      <c r="B110" s="11" t="s">
        <v>13</v>
      </c>
      <c r="C110" s="13" t="s">
        <v>4</v>
      </c>
      <c r="D110" s="12">
        <v>96</v>
      </c>
    </row>
    <row r="111" spans="1:4" x14ac:dyDescent="0.25">
      <c r="A111" s="11"/>
      <c r="B111" s="11" t="s">
        <v>14</v>
      </c>
      <c r="C111" s="13" t="s">
        <v>4</v>
      </c>
      <c r="D111" s="12">
        <v>115</v>
      </c>
    </row>
    <row r="112" spans="1:4" x14ac:dyDescent="0.25">
      <c r="A112" s="11"/>
      <c r="B112" s="11" t="s">
        <v>15</v>
      </c>
      <c r="C112" s="13" t="s">
        <v>4</v>
      </c>
      <c r="D112" s="12">
        <v>237</v>
      </c>
    </row>
    <row r="113" spans="1:4" x14ac:dyDescent="0.25">
      <c r="A113" s="11"/>
      <c r="B113" s="11" t="s">
        <v>16</v>
      </c>
      <c r="C113" s="13" t="s">
        <v>4</v>
      </c>
      <c r="D113" s="12">
        <v>366</v>
      </c>
    </row>
    <row r="114" spans="1:4" x14ac:dyDescent="0.25">
      <c r="A114" s="11"/>
      <c r="B114" s="11" t="s">
        <v>17</v>
      </c>
      <c r="C114" s="13" t="s">
        <v>4</v>
      </c>
      <c r="D114" s="12">
        <v>126</v>
      </c>
    </row>
    <row r="115" spans="1:4" x14ac:dyDescent="0.25">
      <c r="A115" s="11"/>
      <c r="B115" s="11" t="s">
        <v>18</v>
      </c>
      <c r="C115" s="13" t="s">
        <v>4</v>
      </c>
      <c r="D115" s="12">
        <v>439</v>
      </c>
    </row>
    <row r="116" spans="1:4" x14ac:dyDescent="0.25">
      <c r="A116" s="11"/>
      <c r="B116" s="11" t="s">
        <v>19</v>
      </c>
      <c r="C116" s="13" t="s">
        <v>4</v>
      </c>
      <c r="D116" s="12">
        <v>279</v>
      </c>
    </row>
    <row r="117" spans="1:4" x14ac:dyDescent="0.25">
      <c r="A117" s="11"/>
      <c r="B117" s="11" t="s">
        <v>20</v>
      </c>
      <c r="C117" s="13" t="s">
        <v>4</v>
      </c>
      <c r="D117" s="12">
        <v>61</v>
      </c>
    </row>
    <row r="118" spans="1:4" x14ac:dyDescent="0.25">
      <c r="A118" s="11"/>
      <c r="B118" s="11" t="s">
        <v>21</v>
      </c>
      <c r="C118" s="13" t="s">
        <v>4</v>
      </c>
      <c r="D118" s="12">
        <v>1306</v>
      </c>
    </row>
    <row r="119" spans="1:4" x14ac:dyDescent="0.25">
      <c r="A119" s="11"/>
      <c r="B119" s="10" t="s">
        <v>71</v>
      </c>
      <c r="C119" s="14" t="s">
        <v>4</v>
      </c>
      <c r="D119" s="9">
        <f>SUM(D120:D128)</f>
        <v>16</v>
      </c>
    </row>
    <row r="120" spans="1:4" x14ac:dyDescent="0.25">
      <c r="A120" s="11"/>
      <c r="B120" s="11" t="s">
        <v>13</v>
      </c>
      <c r="C120" s="13" t="s">
        <v>4</v>
      </c>
      <c r="D120" s="12"/>
    </row>
    <row r="121" spans="1:4" x14ac:dyDescent="0.25">
      <c r="A121" s="11"/>
      <c r="B121" s="11" t="s">
        <v>14</v>
      </c>
      <c r="C121" s="13" t="s">
        <v>4</v>
      </c>
      <c r="D121" s="12"/>
    </row>
    <row r="122" spans="1:4" x14ac:dyDescent="0.25">
      <c r="A122" s="11"/>
      <c r="B122" s="11" t="s">
        <v>15</v>
      </c>
      <c r="C122" s="13" t="s">
        <v>4</v>
      </c>
      <c r="D122" s="12"/>
    </row>
    <row r="123" spans="1:4" x14ac:dyDescent="0.25">
      <c r="A123" s="11"/>
      <c r="B123" s="11" t="s">
        <v>16</v>
      </c>
      <c r="C123" s="13" t="s">
        <v>4</v>
      </c>
      <c r="D123" s="12">
        <v>5</v>
      </c>
    </row>
    <row r="124" spans="1:4" x14ac:dyDescent="0.25">
      <c r="A124" s="11"/>
      <c r="B124" s="11" t="s">
        <v>17</v>
      </c>
      <c r="C124" s="13" t="s">
        <v>4</v>
      </c>
      <c r="D124" s="12">
        <v>2</v>
      </c>
    </row>
    <row r="125" spans="1:4" x14ac:dyDescent="0.25">
      <c r="A125" s="11"/>
      <c r="B125" s="11" t="s">
        <v>18</v>
      </c>
      <c r="C125" s="13" t="s">
        <v>4</v>
      </c>
      <c r="D125" s="12">
        <v>1</v>
      </c>
    </row>
    <row r="126" spans="1:4" x14ac:dyDescent="0.25">
      <c r="A126" s="11"/>
      <c r="B126" s="11" t="s">
        <v>19</v>
      </c>
      <c r="C126" s="13" t="s">
        <v>4</v>
      </c>
      <c r="D126" s="12">
        <v>2</v>
      </c>
    </row>
    <row r="127" spans="1:4" x14ac:dyDescent="0.25">
      <c r="A127" s="11"/>
      <c r="B127" s="11" t="s">
        <v>20</v>
      </c>
      <c r="C127" s="13" t="s">
        <v>4</v>
      </c>
      <c r="D127" s="12"/>
    </row>
    <row r="128" spans="1:4" x14ac:dyDescent="0.25">
      <c r="A128" s="11"/>
      <c r="B128" s="11" t="s">
        <v>21</v>
      </c>
      <c r="C128" s="13" t="s">
        <v>4</v>
      </c>
      <c r="D128" s="12">
        <v>6</v>
      </c>
    </row>
    <row r="129" spans="1:4" x14ac:dyDescent="0.25">
      <c r="A129" s="11"/>
      <c r="B129" s="10" t="s">
        <v>22</v>
      </c>
      <c r="C129" s="14" t="s">
        <v>4</v>
      </c>
      <c r="D129" s="9">
        <f>SUM(D130:D138)</f>
        <v>214</v>
      </c>
    </row>
    <row r="130" spans="1:4" x14ac:dyDescent="0.25">
      <c r="A130" s="11"/>
      <c r="B130" s="11" t="s">
        <v>13</v>
      </c>
      <c r="C130" s="13" t="s">
        <v>4</v>
      </c>
      <c r="D130" s="12">
        <v>7</v>
      </c>
    </row>
    <row r="131" spans="1:4" x14ac:dyDescent="0.25">
      <c r="A131" s="11"/>
      <c r="B131" s="11" t="s">
        <v>14</v>
      </c>
      <c r="C131" s="13" t="s">
        <v>4</v>
      </c>
      <c r="D131" s="12"/>
    </row>
    <row r="132" spans="1:4" x14ac:dyDescent="0.25">
      <c r="A132" s="11"/>
      <c r="B132" s="11" t="s">
        <v>15</v>
      </c>
      <c r="C132" s="13" t="s">
        <v>4</v>
      </c>
      <c r="D132" s="12">
        <v>42</v>
      </c>
    </row>
    <row r="133" spans="1:4" x14ac:dyDescent="0.25">
      <c r="A133" s="11"/>
      <c r="B133" s="11" t="s">
        <v>16</v>
      </c>
      <c r="C133" s="13" t="s">
        <v>4</v>
      </c>
      <c r="D133" s="12">
        <v>15</v>
      </c>
    </row>
    <row r="134" spans="1:4" x14ac:dyDescent="0.25">
      <c r="A134" s="11"/>
      <c r="B134" s="11" t="s">
        <v>17</v>
      </c>
      <c r="C134" s="13" t="s">
        <v>4</v>
      </c>
      <c r="D134" s="12">
        <v>17</v>
      </c>
    </row>
    <row r="135" spans="1:4" x14ac:dyDescent="0.25">
      <c r="A135" s="11"/>
      <c r="B135" s="11" t="s">
        <v>18</v>
      </c>
      <c r="C135" s="13" t="s">
        <v>4</v>
      </c>
      <c r="D135" s="12">
        <v>44</v>
      </c>
    </row>
    <row r="136" spans="1:4" x14ac:dyDescent="0.25">
      <c r="A136" s="11"/>
      <c r="B136" s="11" t="s">
        <v>19</v>
      </c>
      <c r="C136" s="13" t="s">
        <v>4</v>
      </c>
      <c r="D136" s="12">
        <v>45</v>
      </c>
    </row>
    <row r="137" spans="1:4" x14ac:dyDescent="0.25">
      <c r="A137" s="11"/>
      <c r="B137" s="11" t="s">
        <v>20</v>
      </c>
      <c r="C137" s="13" t="s">
        <v>4</v>
      </c>
      <c r="D137" s="12">
        <v>10</v>
      </c>
    </row>
    <row r="138" spans="1:4" x14ac:dyDescent="0.25">
      <c r="A138" s="11"/>
      <c r="B138" s="11" t="s">
        <v>21</v>
      </c>
      <c r="C138" s="13" t="s">
        <v>4</v>
      </c>
      <c r="D138" s="12">
        <v>34</v>
      </c>
    </row>
    <row r="139" spans="1:4" x14ac:dyDescent="0.25">
      <c r="A139" s="10">
        <v>16</v>
      </c>
      <c r="B139" s="10" t="s">
        <v>12</v>
      </c>
      <c r="C139" s="14" t="s">
        <v>4</v>
      </c>
      <c r="D139" s="9">
        <f>SUM(D140:D148)</f>
        <v>103</v>
      </c>
    </row>
    <row r="140" spans="1:4" x14ac:dyDescent="0.25">
      <c r="A140" s="11"/>
      <c r="B140" s="11" t="s">
        <v>13</v>
      </c>
      <c r="C140" s="13" t="s">
        <v>4</v>
      </c>
      <c r="D140" s="12">
        <v>7</v>
      </c>
    </row>
    <row r="141" spans="1:4" x14ac:dyDescent="0.25">
      <c r="A141" s="11"/>
      <c r="B141" s="11" t="s">
        <v>14</v>
      </c>
      <c r="C141" s="13" t="s">
        <v>4</v>
      </c>
      <c r="D141" s="12">
        <v>5</v>
      </c>
    </row>
    <row r="142" spans="1:4" x14ac:dyDescent="0.25">
      <c r="A142" s="11"/>
      <c r="B142" s="11" t="s">
        <v>15</v>
      </c>
      <c r="C142" s="13" t="s">
        <v>4</v>
      </c>
      <c r="D142" s="12">
        <v>8</v>
      </c>
    </row>
    <row r="143" spans="1:4" x14ac:dyDescent="0.25">
      <c r="A143" s="11"/>
      <c r="B143" s="11" t="s">
        <v>16</v>
      </c>
      <c r="C143" s="13" t="s">
        <v>4</v>
      </c>
      <c r="D143" s="12">
        <v>18</v>
      </c>
    </row>
    <row r="144" spans="1:4" x14ac:dyDescent="0.25">
      <c r="A144" s="11"/>
      <c r="B144" s="11" t="s">
        <v>17</v>
      </c>
      <c r="C144" s="13" t="s">
        <v>4</v>
      </c>
      <c r="D144" s="12">
        <v>4</v>
      </c>
    </row>
    <row r="145" spans="1:4" x14ac:dyDescent="0.25">
      <c r="A145" s="11"/>
      <c r="B145" s="11" t="s">
        <v>18</v>
      </c>
      <c r="C145" s="13" t="s">
        <v>4</v>
      </c>
      <c r="D145" s="12">
        <v>8</v>
      </c>
    </row>
    <row r="146" spans="1:4" x14ac:dyDescent="0.25">
      <c r="A146" s="11"/>
      <c r="B146" s="11" t="s">
        <v>19</v>
      </c>
      <c r="C146" s="13" t="s">
        <v>4</v>
      </c>
      <c r="D146" s="12">
        <v>7</v>
      </c>
    </row>
    <row r="147" spans="1:4" x14ac:dyDescent="0.25">
      <c r="A147" s="11"/>
      <c r="B147" s="11" t="s">
        <v>20</v>
      </c>
      <c r="C147" s="13" t="s">
        <v>4</v>
      </c>
      <c r="D147" s="12">
        <v>4</v>
      </c>
    </row>
    <row r="148" spans="1:4" x14ac:dyDescent="0.25">
      <c r="A148" s="11"/>
      <c r="B148" s="11" t="s">
        <v>21</v>
      </c>
      <c r="C148" s="13" t="s">
        <v>4</v>
      </c>
      <c r="D148" s="12">
        <v>42</v>
      </c>
    </row>
    <row r="149" spans="1:4" x14ac:dyDescent="0.25">
      <c r="A149" s="25">
        <v>17</v>
      </c>
      <c r="B149" s="26" t="s">
        <v>102</v>
      </c>
      <c r="C149" s="24"/>
      <c r="D149" s="24"/>
    </row>
    <row r="150" spans="1:4" ht="23.25" customHeight="1" x14ac:dyDescent="0.25">
      <c r="A150" s="24"/>
      <c r="B150" s="26" t="s">
        <v>95</v>
      </c>
      <c r="C150" s="27" t="s">
        <v>85</v>
      </c>
      <c r="D150" s="27" t="s">
        <v>86</v>
      </c>
    </row>
    <row r="151" spans="1:4" x14ac:dyDescent="0.25">
      <c r="A151" s="24"/>
      <c r="B151" s="24" t="s">
        <v>79</v>
      </c>
      <c r="C151" s="28" t="s">
        <v>87</v>
      </c>
      <c r="D151" s="29" t="s">
        <v>88</v>
      </c>
    </row>
    <row r="152" spans="1:4" x14ac:dyDescent="0.25">
      <c r="A152" s="24"/>
      <c r="B152" s="24" t="s">
        <v>80</v>
      </c>
      <c r="C152" s="28" t="s">
        <v>89</v>
      </c>
      <c r="D152" s="29" t="s">
        <v>88</v>
      </c>
    </row>
    <row r="153" spans="1:4" x14ac:dyDescent="0.25">
      <c r="A153" s="24"/>
      <c r="B153" s="24" t="s">
        <v>81</v>
      </c>
      <c r="C153" s="28" t="s">
        <v>90</v>
      </c>
      <c r="D153" s="29" t="s">
        <v>91</v>
      </c>
    </row>
    <row r="154" spans="1:4" x14ac:dyDescent="0.25">
      <c r="A154" s="24"/>
      <c r="B154" s="24" t="s">
        <v>82</v>
      </c>
      <c r="C154" s="28" t="s">
        <v>92</v>
      </c>
      <c r="D154" s="29" t="s">
        <v>93</v>
      </c>
    </row>
    <row r="155" spans="1:4" x14ac:dyDescent="0.25">
      <c r="A155" s="24"/>
      <c r="B155" s="24" t="s">
        <v>83</v>
      </c>
      <c r="C155" s="28" t="s">
        <v>94</v>
      </c>
      <c r="D155" s="29" t="s">
        <v>93</v>
      </c>
    </row>
    <row r="156" spans="1:4" x14ac:dyDescent="0.25">
      <c r="A156" s="24"/>
      <c r="B156" s="24" t="s">
        <v>84</v>
      </c>
      <c r="C156" s="28" t="s">
        <v>94</v>
      </c>
      <c r="D156" s="29" t="s">
        <v>93</v>
      </c>
    </row>
    <row r="157" spans="1:4" x14ac:dyDescent="0.25">
      <c r="A157" s="24"/>
      <c r="B157" s="26" t="s">
        <v>96</v>
      </c>
      <c r="C157" s="30"/>
      <c r="D157" s="32">
        <f>SUM(D158:D163)</f>
        <v>207.4</v>
      </c>
    </row>
    <row r="158" spans="1:4" x14ac:dyDescent="0.25">
      <c r="A158" s="24"/>
      <c r="B158" s="24" t="s">
        <v>79</v>
      </c>
      <c r="C158" s="33" t="s">
        <v>3</v>
      </c>
      <c r="D158" s="31">
        <v>107.4</v>
      </c>
    </row>
    <row r="159" spans="1:4" x14ac:dyDescent="0.25">
      <c r="A159" s="24"/>
      <c r="B159" s="24" t="s">
        <v>80</v>
      </c>
      <c r="C159" s="33" t="s">
        <v>3</v>
      </c>
      <c r="D159" s="31">
        <v>68.099999999999994</v>
      </c>
    </row>
    <row r="160" spans="1:4" x14ac:dyDescent="0.25">
      <c r="A160" s="24"/>
      <c r="B160" s="24" t="s">
        <v>81</v>
      </c>
      <c r="C160" s="33" t="s">
        <v>3</v>
      </c>
      <c r="D160" s="31">
        <v>31.9</v>
      </c>
    </row>
    <row r="161" spans="1:4" x14ac:dyDescent="0.25">
      <c r="A161" s="24"/>
      <c r="B161" s="24" t="s">
        <v>82</v>
      </c>
      <c r="C161" s="33" t="s">
        <v>3</v>
      </c>
      <c r="D161" s="31"/>
    </row>
    <row r="162" spans="1:4" x14ac:dyDescent="0.25">
      <c r="A162" s="24"/>
      <c r="B162" s="24" t="s">
        <v>83</v>
      </c>
      <c r="C162" s="33" t="s">
        <v>3</v>
      </c>
      <c r="D162" s="31"/>
    </row>
    <row r="163" spans="1:4" x14ac:dyDescent="0.25">
      <c r="A163" s="24"/>
      <c r="B163" s="24" t="s">
        <v>84</v>
      </c>
      <c r="C163" s="33" t="s">
        <v>3</v>
      </c>
      <c r="D163" s="31"/>
    </row>
    <row r="164" spans="1:4" x14ac:dyDescent="0.25">
      <c r="A164" s="24"/>
      <c r="B164" s="26" t="s">
        <v>97</v>
      </c>
      <c r="C164" s="24"/>
      <c r="D164" s="25">
        <f>SUM(D165:D170)</f>
        <v>502.9</v>
      </c>
    </row>
    <row r="165" spans="1:4" x14ac:dyDescent="0.25">
      <c r="A165" s="24"/>
      <c r="B165" s="24" t="s">
        <v>79</v>
      </c>
      <c r="C165" s="33" t="s">
        <v>3</v>
      </c>
      <c r="D165" s="31">
        <v>198</v>
      </c>
    </row>
    <row r="166" spans="1:4" x14ac:dyDescent="0.25">
      <c r="A166" s="24"/>
      <c r="B166" s="24" t="s">
        <v>80</v>
      </c>
      <c r="C166" s="33" t="s">
        <v>3</v>
      </c>
      <c r="D166" s="31">
        <v>70.400000000000006</v>
      </c>
    </row>
    <row r="167" spans="1:4" x14ac:dyDescent="0.25">
      <c r="A167" s="24"/>
      <c r="B167" s="24" t="s">
        <v>81</v>
      </c>
      <c r="C167" s="33" t="s">
        <v>3</v>
      </c>
      <c r="D167" s="31">
        <v>21.3</v>
      </c>
    </row>
    <row r="168" spans="1:4" x14ac:dyDescent="0.25">
      <c r="A168" s="24"/>
      <c r="B168" s="24" t="s">
        <v>82</v>
      </c>
      <c r="C168" s="33" t="s">
        <v>3</v>
      </c>
      <c r="D168" s="31">
        <v>60.2</v>
      </c>
    </row>
    <row r="169" spans="1:4" x14ac:dyDescent="0.25">
      <c r="A169" s="24"/>
      <c r="B169" s="24" t="s">
        <v>83</v>
      </c>
      <c r="C169" s="33" t="s">
        <v>3</v>
      </c>
      <c r="D169" s="34">
        <v>135</v>
      </c>
    </row>
    <row r="170" spans="1:4" x14ac:dyDescent="0.25">
      <c r="A170" s="24"/>
      <c r="B170" s="24" t="s">
        <v>84</v>
      </c>
      <c r="C170" s="33" t="s">
        <v>3</v>
      </c>
      <c r="D170" s="31">
        <v>18</v>
      </c>
    </row>
    <row r="171" spans="1:4" x14ac:dyDescent="0.25">
      <c r="A171" s="24"/>
      <c r="B171" s="26" t="s">
        <v>98</v>
      </c>
      <c r="C171" s="26"/>
      <c r="D171" s="25">
        <f>SUM(D172:D177)</f>
        <v>423.2</v>
      </c>
    </row>
    <row r="172" spans="1:4" x14ac:dyDescent="0.25">
      <c r="A172" s="24"/>
      <c r="B172" s="24" t="s">
        <v>79</v>
      </c>
      <c r="C172" s="24"/>
      <c r="D172" s="31">
        <v>210</v>
      </c>
    </row>
    <row r="173" spans="1:4" x14ac:dyDescent="0.25">
      <c r="A173" s="24"/>
      <c r="B173" s="24" t="s">
        <v>80</v>
      </c>
      <c r="C173" s="24"/>
      <c r="D173" s="31"/>
    </row>
    <row r="174" spans="1:4" x14ac:dyDescent="0.25">
      <c r="A174" s="24"/>
      <c r="B174" s="24" t="s">
        <v>81</v>
      </c>
      <c r="C174" s="24"/>
      <c r="D174" s="31"/>
    </row>
    <row r="175" spans="1:4" x14ac:dyDescent="0.25">
      <c r="A175" s="24"/>
      <c r="B175" s="24" t="s">
        <v>82</v>
      </c>
      <c r="C175" s="24"/>
      <c r="D175" s="31">
        <v>60.2</v>
      </c>
    </row>
    <row r="176" spans="1:4" x14ac:dyDescent="0.25">
      <c r="A176" s="24"/>
      <c r="B176" s="24" t="s">
        <v>83</v>
      </c>
      <c r="C176" s="24"/>
      <c r="D176" s="31">
        <v>135</v>
      </c>
    </row>
    <row r="177" spans="1:4" x14ac:dyDescent="0.25">
      <c r="A177" s="24"/>
      <c r="B177" s="24" t="s">
        <v>84</v>
      </c>
      <c r="C177" s="24"/>
      <c r="D177" s="31">
        <v>18</v>
      </c>
    </row>
    <row r="178" spans="1:4" x14ac:dyDescent="0.25">
      <c r="A178" s="24"/>
      <c r="B178" s="26" t="s">
        <v>99</v>
      </c>
      <c r="C178" s="24"/>
      <c r="D178" s="25">
        <f>SUM(D179:D184)</f>
        <v>287.09999999999997</v>
      </c>
    </row>
    <row r="179" spans="1:4" x14ac:dyDescent="0.25">
      <c r="A179" s="24"/>
      <c r="B179" s="24" t="s">
        <v>79</v>
      </c>
      <c r="C179" s="24"/>
      <c r="D179" s="31">
        <f>D158+D165-D172</f>
        <v>95.399999999999977</v>
      </c>
    </row>
    <row r="180" spans="1:4" x14ac:dyDescent="0.25">
      <c r="A180" s="24"/>
      <c r="B180" s="24" t="s">
        <v>80</v>
      </c>
      <c r="C180" s="24"/>
      <c r="D180" s="31">
        <f t="shared" ref="D180:D184" si="3">D159+D166-D173</f>
        <v>138.5</v>
      </c>
    </row>
    <row r="181" spans="1:4" x14ac:dyDescent="0.25">
      <c r="A181" s="24"/>
      <c r="B181" s="24" t="s">
        <v>81</v>
      </c>
      <c r="C181" s="24"/>
      <c r="D181" s="31">
        <f t="shared" si="3"/>
        <v>53.2</v>
      </c>
    </row>
    <row r="182" spans="1:4" x14ac:dyDescent="0.25">
      <c r="A182" s="24"/>
      <c r="B182" s="24" t="s">
        <v>82</v>
      </c>
      <c r="C182" s="24"/>
      <c r="D182" s="31">
        <f t="shared" si="3"/>
        <v>0</v>
      </c>
    </row>
    <row r="183" spans="1:4" x14ac:dyDescent="0.25">
      <c r="A183" s="24"/>
      <c r="B183" s="24" t="s">
        <v>83</v>
      </c>
      <c r="C183" s="24"/>
      <c r="D183" s="31">
        <f t="shared" si="3"/>
        <v>0</v>
      </c>
    </row>
    <row r="184" spans="1:4" x14ac:dyDescent="0.25">
      <c r="A184" s="24"/>
      <c r="B184" s="24" t="s">
        <v>84</v>
      </c>
      <c r="C184" s="24"/>
      <c r="D184" s="31">
        <f t="shared" si="3"/>
        <v>0</v>
      </c>
    </row>
    <row r="185" spans="1:4" x14ac:dyDescent="0.25">
      <c r="A185" s="9">
        <v>18</v>
      </c>
      <c r="B185" s="47" t="s">
        <v>103</v>
      </c>
      <c r="C185" s="47"/>
      <c r="D185" s="9">
        <f>SUM(D186:D188)</f>
        <v>0</v>
      </c>
    </row>
    <row r="186" spans="1:4" x14ac:dyDescent="0.25">
      <c r="A186" s="12"/>
      <c r="B186" s="48" t="s">
        <v>104</v>
      </c>
      <c r="C186" s="46"/>
      <c r="D186" s="12"/>
    </row>
    <row r="187" spans="1:4" x14ac:dyDescent="0.25">
      <c r="A187" s="12"/>
      <c r="B187" s="46" t="s">
        <v>105</v>
      </c>
      <c r="C187" s="46"/>
      <c r="D187" s="12"/>
    </row>
    <row r="188" spans="1:4" x14ac:dyDescent="0.25">
      <c r="A188" s="12"/>
      <c r="B188" s="46" t="s">
        <v>106</v>
      </c>
      <c r="C188" s="46"/>
      <c r="D188" s="12"/>
    </row>
  </sheetData>
  <mergeCells count="6">
    <mergeCell ref="A1:D1"/>
    <mergeCell ref="A4:A5"/>
    <mergeCell ref="B4:B5"/>
    <mergeCell ref="C4:C5"/>
    <mergeCell ref="D4:D5"/>
    <mergeCell ref="A2:E2"/>
  </mergeCells>
  <pageMargins left="0.7" right="0.7" top="0.75" bottom="0.75" header="0.3" footer="0.3"/>
  <pageSetup paperSize="9" orientation="portrait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2024-02-02T09:23:47Z</dcterms:modified>
</cp:coreProperties>
</file>