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8" i="1" l="1"/>
  <c r="F29" i="1"/>
  <c r="F30" i="1"/>
  <c r="F31" i="1"/>
  <c r="F32" i="1"/>
  <c r="F33" i="1"/>
  <c r="F34" i="1"/>
  <c r="F35" i="1"/>
  <c r="F36" i="1"/>
  <c r="F38" i="1"/>
  <c r="F39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D27" i="1" l="1"/>
  <c r="F27" i="1" s="1"/>
  <c r="E27" i="1"/>
  <c r="E57" i="1"/>
  <c r="D57" i="1"/>
  <c r="E47" i="1"/>
  <c r="D47" i="1"/>
  <c r="F47" i="1" s="1"/>
  <c r="E37" i="1"/>
  <c r="D37" i="1"/>
  <c r="F37" i="1" s="1"/>
  <c r="E26" i="1" l="1"/>
  <c r="D26" i="1"/>
  <c r="F26" i="1" s="1"/>
  <c r="F9" i="1"/>
  <c r="F10" i="1"/>
  <c r="F11" i="1"/>
  <c r="F12" i="1"/>
  <c r="F13" i="1"/>
  <c r="F14" i="1"/>
  <c r="F15" i="1"/>
  <c r="F16" i="1"/>
  <c r="F17" i="1"/>
  <c r="E8" i="1" l="1"/>
  <c r="D8" i="1"/>
  <c r="D7" i="1" l="1"/>
  <c r="D25" i="1" s="1"/>
  <c r="D21" i="1"/>
  <c r="E7" i="1"/>
  <c r="E21" i="1"/>
  <c r="F23" i="1"/>
  <c r="F24" i="1"/>
  <c r="F5" i="1"/>
  <c r="D22" i="1"/>
  <c r="E22" i="1"/>
  <c r="F6" i="1"/>
  <c r="E20" i="1" l="1"/>
  <c r="E19" i="1"/>
  <c r="D20" i="1"/>
  <c r="D19" i="1"/>
  <c r="F8" i="1"/>
  <c r="F22" i="1"/>
  <c r="F7" i="1"/>
  <c r="F18" i="1"/>
  <c r="E25" i="1" l="1"/>
  <c r="F25" i="1" s="1"/>
</calcChain>
</file>

<file path=xl/sharedStrings.xml><?xml version="1.0" encoding="utf-8"?>
<sst xmlns="http://schemas.openxmlformats.org/spreadsheetml/2006/main" count="131" uniqueCount="44">
  <si>
    <t>№ п/п</t>
  </si>
  <si>
    <t>Показатели</t>
  </si>
  <si>
    <t>Ед. изм</t>
  </si>
  <si>
    <t xml:space="preserve">Отчетный год </t>
  </si>
  <si>
    <t>Темпы                                       роста (+), снижения (-)</t>
  </si>
  <si>
    <t>Численность экономически активного населения</t>
  </si>
  <si>
    <t>чел</t>
  </si>
  <si>
    <t>%</t>
  </si>
  <si>
    <r>
      <t xml:space="preserve">                    </t>
    </r>
    <r>
      <rPr>
        <b/>
        <sz val="11"/>
        <color theme="1"/>
        <rFont val="Times New Roman"/>
        <family val="1"/>
        <charset val="204"/>
      </rPr>
      <t xml:space="preserve"> Рынок труда</t>
    </r>
  </si>
  <si>
    <t>Численность населения всего</t>
  </si>
  <si>
    <t xml:space="preserve">Удельный весь трудоустроенных граждан от общей численности безработных граждан </t>
  </si>
  <si>
    <t xml:space="preserve">Численность трудоустроенных граждан </t>
  </si>
  <si>
    <t xml:space="preserve">временно на общественные работы </t>
  </si>
  <si>
    <t>постоянно трудоустроены внутри кожууна, за пределами кожууна и республики</t>
  </si>
  <si>
    <t xml:space="preserve">Обшая численность безработных граждан </t>
  </si>
  <si>
    <t>Ак</t>
  </si>
  <si>
    <t>Аянгаты</t>
  </si>
  <si>
    <t>Аксы-Барлык</t>
  </si>
  <si>
    <t xml:space="preserve">Барлык </t>
  </si>
  <si>
    <t>Бижиктиг-Хая</t>
  </si>
  <si>
    <t>Шекпээр</t>
  </si>
  <si>
    <t>Хонделен</t>
  </si>
  <si>
    <t>Кызыл-Мажалык</t>
  </si>
  <si>
    <t>Общая численность участников программы  "Соцконтракт"</t>
  </si>
  <si>
    <t>Уровень зарегистрированной безработицы от общей численности населения</t>
  </si>
  <si>
    <t>Коэффициент напряженности на рынке труда</t>
  </si>
  <si>
    <t>Удельный весь уровня безработицы от общей численности экономически активного населения</t>
  </si>
  <si>
    <r>
      <t xml:space="preserve">                                                                                         </t>
    </r>
    <r>
      <rPr>
        <sz val="9"/>
        <color theme="1"/>
        <rFont val="Times New Roman"/>
        <family val="1"/>
        <charset val="204"/>
      </rPr>
      <t xml:space="preserve">Приложение № </t>
    </r>
    <r>
      <rPr>
        <b/>
        <sz val="9"/>
        <color theme="1"/>
        <rFont val="Times New Roman"/>
        <family val="1"/>
        <charset val="204"/>
      </rPr>
      <t>11</t>
    </r>
    <r>
      <rPr>
        <sz val="9"/>
        <color theme="1"/>
        <rFont val="Times New Roman"/>
        <family val="1"/>
        <charset val="204"/>
      </rPr>
      <t xml:space="preserve"> к отчету КПСЭР</t>
    </r>
  </si>
  <si>
    <t>с.Ак</t>
  </si>
  <si>
    <t>с.Аянгаты</t>
  </si>
  <si>
    <t>с.Аксы-Барлык</t>
  </si>
  <si>
    <t>с.Барлык</t>
  </si>
  <si>
    <t>с.Бижиктиг-Хая</t>
  </si>
  <si>
    <t>с.Шекпээр</t>
  </si>
  <si>
    <t>с.Эрги-Барлык</t>
  </si>
  <si>
    <t>с.Хонделен</t>
  </si>
  <si>
    <t>с.Кызыл-Мажалык</t>
  </si>
  <si>
    <r>
      <t xml:space="preserve">Численность участников соцконтракта </t>
    </r>
    <r>
      <rPr>
        <b/>
        <sz val="11"/>
        <color theme="1"/>
        <rFont val="Times New Roman"/>
        <family val="1"/>
        <charset val="204"/>
      </rPr>
      <t>"Помощь в поиске работы и трудоустройстве"</t>
    </r>
  </si>
  <si>
    <r>
      <t xml:space="preserve">Участники соцконтракта </t>
    </r>
    <r>
      <rPr>
        <b/>
        <sz val="11"/>
        <color theme="1"/>
        <rFont val="Times New Roman"/>
        <family val="1"/>
        <charset val="204"/>
      </rPr>
      <t>"Осуществление индивидуальной предпринимательской деятельности"</t>
    </r>
  </si>
  <si>
    <r>
      <t xml:space="preserve">Участники соцконтракта </t>
    </r>
    <r>
      <rPr>
        <b/>
        <sz val="11"/>
        <color theme="1"/>
        <rFont val="Times New Roman"/>
        <family val="1"/>
        <charset val="204"/>
      </rPr>
      <t>"Ведение личного подсобного хозяйства"</t>
    </r>
  </si>
  <si>
    <r>
      <t xml:space="preserve">Участники соцконтракта </t>
    </r>
    <r>
      <rPr>
        <b/>
        <sz val="11"/>
        <color theme="1"/>
        <rFont val="Times New Roman"/>
        <family val="1"/>
        <charset val="204"/>
      </rPr>
      <t>"Иные"</t>
    </r>
  </si>
  <si>
    <r>
      <t xml:space="preserve">граждане, состоящие на учете в ЦЗН всего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на конец года </t>
    </r>
  </si>
  <si>
    <t>Эрги-Барлык</t>
  </si>
  <si>
    <t>граждане, официально не состоящие на учете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</si>
</sst>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1" fontId="3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zoomScaleNormal="100" workbookViewId="0">
      <selection activeCell="E16" sqref="E16"/>
    </sheetView>
  </sheetViews>
  <sheetFormatPr defaultRowHeight="15" x14ac:dyDescent="0.25"/>
  <cols>
    <col min="1" max="1" width="4.5703125" customWidth="1"/>
    <col min="2" max="2" width="42.140625" customWidth="1"/>
    <col min="3" max="3" width="6.7109375" customWidth="1"/>
    <col min="4" max="4" width="13.140625" bestFit="1" customWidth="1"/>
    <col min="6" max="6" width="9.5703125" customWidth="1"/>
  </cols>
  <sheetData>
    <row r="1" spans="1:9" x14ac:dyDescent="0.25">
      <c r="A1" s="23" t="s">
        <v>27</v>
      </c>
      <c r="B1" s="23"/>
      <c r="C1" s="23"/>
      <c r="D1" s="23"/>
      <c r="E1" s="23"/>
      <c r="F1" s="23"/>
      <c r="G1" s="2"/>
      <c r="H1" s="1"/>
      <c r="I1" s="1"/>
    </row>
    <row r="2" spans="1:9" x14ac:dyDescent="0.25">
      <c r="A2" s="24" t="s">
        <v>8</v>
      </c>
      <c r="B2" s="24"/>
      <c r="C2" s="24"/>
      <c r="D2" s="24"/>
      <c r="E2" s="24"/>
      <c r="F2" s="24"/>
      <c r="G2" s="2"/>
      <c r="H2" s="1"/>
      <c r="I2" s="1"/>
    </row>
    <row r="3" spans="1:9" x14ac:dyDescent="0.25">
      <c r="A3" s="25" t="s">
        <v>0</v>
      </c>
      <c r="B3" s="27" t="s">
        <v>1</v>
      </c>
      <c r="C3" s="29" t="s">
        <v>2</v>
      </c>
      <c r="D3" s="31" t="s">
        <v>3</v>
      </c>
      <c r="E3" s="32"/>
      <c r="F3" s="33" t="s">
        <v>4</v>
      </c>
      <c r="G3" s="2"/>
      <c r="H3" s="1"/>
      <c r="I3" s="1"/>
    </row>
    <row r="4" spans="1:9" ht="22.5" customHeight="1" x14ac:dyDescent="0.25">
      <c r="A4" s="26"/>
      <c r="B4" s="28"/>
      <c r="C4" s="30"/>
      <c r="D4" s="10">
        <v>2022</v>
      </c>
      <c r="E4" s="10">
        <v>2023</v>
      </c>
      <c r="F4" s="34"/>
      <c r="G4" s="2"/>
      <c r="H4" s="1"/>
      <c r="I4" s="1"/>
    </row>
    <row r="5" spans="1:9" ht="19.5" customHeight="1" x14ac:dyDescent="0.25">
      <c r="A5" s="5">
        <v>1</v>
      </c>
      <c r="B5" s="14" t="s">
        <v>9</v>
      </c>
      <c r="C5" s="6" t="s">
        <v>6</v>
      </c>
      <c r="D5" s="5">
        <v>12505</v>
      </c>
      <c r="E5" s="5">
        <v>12517</v>
      </c>
      <c r="F5" s="5">
        <f>E5-D5</f>
        <v>12</v>
      </c>
      <c r="G5" s="7"/>
      <c r="H5" s="1"/>
      <c r="I5" s="1"/>
    </row>
    <row r="6" spans="1:9" ht="21" customHeight="1" x14ac:dyDescent="0.25">
      <c r="A6" s="5">
        <v>2</v>
      </c>
      <c r="B6" s="15" t="s">
        <v>5</v>
      </c>
      <c r="C6" s="6" t="s">
        <v>6</v>
      </c>
      <c r="D6" s="5">
        <v>5982</v>
      </c>
      <c r="E6" s="5">
        <v>5994</v>
      </c>
      <c r="F6" s="5">
        <f>E6-D6</f>
        <v>12</v>
      </c>
      <c r="G6" s="2"/>
      <c r="H6" s="1"/>
      <c r="I6" s="1"/>
    </row>
    <row r="7" spans="1:9" ht="33.75" customHeight="1" x14ac:dyDescent="0.25">
      <c r="A7" s="5">
        <v>3</v>
      </c>
      <c r="B7" s="14" t="s">
        <v>14</v>
      </c>
      <c r="C7" s="6" t="s">
        <v>6</v>
      </c>
      <c r="D7" s="5">
        <f>D8+D18</f>
        <v>1674</v>
      </c>
      <c r="E7" s="5">
        <f>E8+E18</f>
        <v>1627</v>
      </c>
      <c r="F7" s="5">
        <f t="shared" ref="F7:F17" si="0">E7-D7</f>
        <v>-47</v>
      </c>
      <c r="G7" s="2"/>
      <c r="H7" s="1"/>
      <c r="I7" s="1"/>
    </row>
    <row r="8" spans="1:9" ht="34.5" customHeight="1" x14ac:dyDescent="0.25">
      <c r="A8" s="3"/>
      <c r="B8" s="15" t="s">
        <v>41</v>
      </c>
      <c r="C8" s="6" t="s">
        <v>6</v>
      </c>
      <c r="D8" s="6">
        <f>SUM(D9:D17)</f>
        <v>305</v>
      </c>
      <c r="E8" s="6">
        <f>SUM(E9:E17)</f>
        <v>199</v>
      </c>
      <c r="F8" s="6">
        <f t="shared" si="0"/>
        <v>-106</v>
      </c>
      <c r="G8" s="2"/>
      <c r="H8" s="1"/>
      <c r="I8" s="1"/>
    </row>
    <row r="9" spans="1:9" ht="18.75" customHeight="1" x14ac:dyDescent="0.25">
      <c r="A9" s="3"/>
      <c r="B9" s="22" t="s">
        <v>15</v>
      </c>
      <c r="C9" s="4" t="s">
        <v>6</v>
      </c>
      <c r="D9" s="4">
        <v>24</v>
      </c>
      <c r="E9" s="4">
        <v>10</v>
      </c>
      <c r="F9" s="4">
        <f t="shared" si="0"/>
        <v>-14</v>
      </c>
      <c r="G9" s="11"/>
      <c r="H9" s="1"/>
      <c r="I9" s="1"/>
    </row>
    <row r="10" spans="1:9" ht="18.75" customHeight="1" x14ac:dyDescent="0.25">
      <c r="A10" s="3"/>
      <c r="B10" s="22" t="s">
        <v>16</v>
      </c>
      <c r="C10" s="4" t="s">
        <v>6</v>
      </c>
      <c r="D10" s="4">
        <v>20</v>
      </c>
      <c r="E10" s="4">
        <v>8</v>
      </c>
      <c r="F10" s="4">
        <f t="shared" si="0"/>
        <v>-12</v>
      </c>
      <c r="G10" s="11"/>
      <c r="H10" s="1"/>
      <c r="I10" s="1"/>
    </row>
    <row r="11" spans="1:9" ht="18.75" customHeight="1" x14ac:dyDescent="0.25">
      <c r="A11" s="3"/>
      <c r="B11" s="22" t="s">
        <v>17</v>
      </c>
      <c r="C11" s="4" t="s">
        <v>6</v>
      </c>
      <c r="D11" s="4">
        <v>18</v>
      </c>
      <c r="E11" s="4">
        <v>16</v>
      </c>
      <c r="F11" s="4">
        <f t="shared" si="0"/>
        <v>-2</v>
      </c>
      <c r="G11" s="11"/>
      <c r="H11" s="1"/>
      <c r="I11" s="1"/>
    </row>
    <row r="12" spans="1:9" ht="18.75" customHeight="1" x14ac:dyDescent="0.25">
      <c r="A12" s="3"/>
      <c r="B12" s="22" t="s">
        <v>18</v>
      </c>
      <c r="C12" s="4" t="s">
        <v>6</v>
      </c>
      <c r="D12" s="4">
        <v>23</v>
      </c>
      <c r="E12" s="4">
        <v>22</v>
      </c>
      <c r="F12" s="4">
        <f t="shared" si="0"/>
        <v>-1</v>
      </c>
      <c r="G12" s="11"/>
      <c r="H12" s="1"/>
      <c r="I12" s="1"/>
    </row>
    <row r="13" spans="1:9" ht="18.75" customHeight="1" x14ac:dyDescent="0.25">
      <c r="A13" s="3"/>
      <c r="B13" s="22" t="s">
        <v>19</v>
      </c>
      <c r="C13" s="4" t="s">
        <v>6</v>
      </c>
      <c r="D13" s="4">
        <v>11</v>
      </c>
      <c r="E13" s="4">
        <v>2</v>
      </c>
      <c r="F13" s="4">
        <f t="shared" si="0"/>
        <v>-9</v>
      </c>
      <c r="G13" s="11"/>
      <c r="H13" s="1"/>
      <c r="I13" s="1"/>
    </row>
    <row r="14" spans="1:9" ht="18.75" customHeight="1" x14ac:dyDescent="0.25">
      <c r="A14" s="3"/>
      <c r="B14" s="22" t="s">
        <v>42</v>
      </c>
      <c r="C14" s="4" t="s">
        <v>6</v>
      </c>
      <c r="D14" s="4">
        <v>34</v>
      </c>
      <c r="E14" s="4">
        <v>23</v>
      </c>
      <c r="F14" s="4">
        <f t="shared" si="0"/>
        <v>-11</v>
      </c>
      <c r="G14" s="11"/>
      <c r="H14" s="1"/>
      <c r="I14" s="1"/>
    </row>
    <row r="15" spans="1:9" ht="18.75" customHeight="1" x14ac:dyDescent="0.25">
      <c r="A15" s="3"/>
      <c r="B15" s="22" t="s">
        <v>20</v>
      </c>
      <c r="C15" s="4" t="s">
        <v>6</v>
      </c>
      <c r="D15" s="4">
        <v>33</v>
      </c>
      <c r="E15" s="4">
        <v>10</v>
      </c>
      <c r="F15" s="4">
        <f t="shared" si="0"/>
        <v>-23</v>
      </c>
      <c r="G15" s="11"/>
      <c r="H15" s="1"/>
      <c r="I15" s="1"/>
    </row>
    <row r="16" spans="1:9" ht="18.75" customHeight="1" x14ac:dyDescent="0.25">
      <c r="A16" s="3"/>
      <c r="B16" s="22" t="s">
        <v>21</v>
      </c>
      <c r="C16" s="4" t="s">
        <v>6</v>
      </c>
      <c r="D16" s="4">
        <v>9</v>
      </c>
      <c r="E16" s="4">
        <v>4</v>
      </c>
      <c r="F16" s="4">
        <f t="shared" si="0"/>
        <v>-5</v>
      </c>
      <c r="G16" s="11"/>
      <c r="H16" s="1"/>
      <c r="I16" s="1"/>
    </row>
    <row r="17" spans="1:9" ht="18.75" customHeight="1" x14ac:dyDescent="0.25">
      <c r="A17" s="3"/>
      <c r="B17" s="22" t="s">
        <v>22</v>
      </c>
      <c r="C17" s="4" t="s">
        <v>6</v>
      </c>
      <c r="D17" s="4">
        <v>133</v>
      </c>
      <c r="E17" s="4">
        <v>104</v>
      </c>
      <c r="F17" s="4">
        <f t="shared" si="0"/>
        <v>-29</v>
      </c>
      <c r="G17" s="11"/>
      <c r="H17" s="1"/>
      <c r="I17" s="1"/>
    </row>
    <row r="18" spans="1:9" ht="18.75" customHeight="1" x14ac:dyDescent="0.25">
      <c r="A18" s="3"/>
      <c r="B18" s="16" t="s">
        <v>43</v>
      </c>
      <c r="C18" s="4" t="s">
        <v>6</v>
      </c>
      <c r="D18" s="3">
        <v>1369</v>
      </c>
      <c r="E18" s="3">
        <v>1428</v>
      </c>
      <c r="F18" s="3">
        <f t="shared" ref="F18:F25" si="1">E18-D18</f>
        <v>59</v>
      </c>
      <c r="G18" s="2"/>
      <c r="H18" s="1"/>
      <c r="I18" s="1"/>
    </row>
    <row r="19" spans="1:9" ht="36" customHeight="1" x14ac:dyDescent="0.25">
      <c r="A19" s="5">
        <v>4</v>
      </c>
      <c r="B19" s="14" t="s">
        <v>25</v>
      </c>
      <c r="C19" s="6" t="s">
        <v>7</v>
      </c>
      <c r="D19" s="8">
        <f>D7/D5%</f>
        <v>13.386645341863256</v>
      </c>
      <c r="E19" s="8">
        <f>E7/E5%</f>
        <v>12.998322281696892</v>
      </c>
      <c r="F19" s="17"/>
      <c r="G19" s="13"/>
      <c r="H19" s="1"/>
      <c r="I19" s="1"/>
    </row>
    <row r="20" spans="1:9" ht="48" customHeight="1" x14ac:dyDescent="0.25">
      <c r="A20" s="5">
        <v>5</v>
      </c>
      <c r="B20" s="14" t="s">
        <v>26</v>
      </c>
      <c r="C20" s="6" t="s">
        <v>7</v>
      </c>
      <c r="D20" s="8">
        <f>D7/D6%</f>
        <v>27.983951855566701</v>
      </c>
      <c r="E20" s="8">
        <f>E7/E6%</f>
        <v>27.143810477143813</v>
      </c>
      <c r="F20" s="9"/>
      <c r="G20" s="7"/>
      <c r="H20" s="1"/>
      <c r="I20" s="1"/>
    </row>
    <row r="21" spans="1:9" ht="48.75" customHeight="1" x14ac:dyDescent="0.25">
      <c r="A21" s="5">
        <v>6</v>
      </c>
      <c r="B21" s="14" t="s">
        <v>24</v>
      </c>
      <c r="C21" s="6" t="s">
        <v>7</v>
      </c>
      <c r="D21" s="8">
        <f>D8/D5%</f>
        <v>2.4390243902439024</v>
      </c>
      <c r="E21" s="8">
        <f>E8/E5%</f>
        <v>1.5898378205640329</v>
      </c>
      <c r="F21" s="9"/>
      <c r="G21" s="13"/>
      <c r="H21" s="1"/>
      <c r="I21" s="1"/>
    </row>
    <row r="22" spans="1:9" ht="21.75" customHeight="1" x14ac:dyDescent="0.25">
      <c r="A22" s="5">
        <v>7</v>
      </c>
      <c r="B22" s="14" t="s">
        <v>11</v>
      </c>
      <c r="C22" s="6" t="s">
        <v>6</v>
      </c>
      <c r="D22" s="5">
        <f>D23+D24</f>
        <v>620</v>
      </c>
      <c r="E22" s="5">
        <f t="shared" ref="E22" si="2">E23+E24</f>
        <v>488</v>
      </c>
      <c r="F22" s="9">
        <f t="shared" ref="F22:F24" si="3">E22-D22</f>
        <v>-132</v>
      </c>
      <c r="G22" s="2"/>
      <c r="H22" s="1"/>
      <c r="I22" s="1"/>
    </row>
    <row r="23" spans="1:9" ht="36" customHeight="1" x14ac:dyDescent="0.25">
      <c r="A23" s="3"/>
      <c r="B23" s="16" t="s">
        <v>13</v>
      </c>
      <c r="C23" s="4" t="s">
        <v>6</v>
      </c>
      <c r="D23" s="3">
        <v>295</v>
      </c>
      <c r="E23" s="3">
        <v>285</v>
      </c>
      <c r="F23" s="9">
        <f t="shared" si="3"/>
        <v>-10</v>
      </c>
      <c r="G23" s="2"/>
      <c r="H23" s="1"/>
      <c r="I23" s="1"/>
    </row>
    <row r="24" spans="1:9" ht="19.5" customHeight="1" x14ac:dyDescent="0.25">
      <c r="A24" s="3"/>
      <c r="B24" s="16" t="s">
        <v>12</v>
      </c>
      <c r="C24" s="4" t="s">
        <v>6</v>
      </c>
      <c r="D24" s="3">
        <v>325</v>
      </c>
      <c r="E24" s="3">
        <v>203</v>
      </c>
      <c r="F24" s="9">
        <f t="shared" si="3"/>
        <v>-122</v>
      </c>
      <c r="G24" s="2"/>
      <c r="H24" s="1"/>
      <c r="I24" s="1"/>
    </row>
    <row r="25" spans="1:9" ht="49.5" customHeight="1" x14ac:dyDescent="0.25">
      <c r="A25" s="5">
        <v>8</v>
      </c>
      <c r="B25" s="14" t="s">
        <v>10</v>
      </c>
      <c r="C25" s="6" t="s">
        <v>7</v>
      </c>
      <c r="D25" s="8">
        <f>D22/D7%</f>
        <v>37.037037037037038</v>
      </c>
      <c r="E25" s="8">
        <f>E22/E7%</f>
        <v>29.993853718500308</v>
      </c>
      <c r="F25" s="8">
        <f t="shared" si="1"/>
        <v>-7.0431833185367303</v>
      </c>
      <c r="G25" s="7"/>
      <c r="H25" s="1"/>
      <c r="I25" s="1"/>
    </row>
    <row r="26" spans="1:9" ht="35.25" customHeight="1" x14ac:dyDescent="0.25">
      <c r="A26" s="12">
        <v>9</v>
      </c>
      <c r="B26" s="20" t="s">
        <v>23</v>
      </c>
      <c r="C26" s="6" t="s">
        <v>6</v>
      </c>
      <c r="D26" s="12">
        <f>D57+D47+D37+D27</f>
        <v>143</v>
      </c>
      <c r="E26" s="12">
        <f t="shared" ref="E26" si="4">E57+E47+E37+E27</f>
        <v>144</v>
      </c>
      <c r="F26" s="12">
        <f>E26-D26</f>
        <v>1</v>
      </c>
    </row>
    <row r="27" spans="1:9" ht="44.25" x14ac:dyDescent="0.25">
      <c r="A27" s="19"/>
      <c r="B27" s="21" t="s">
        <v>37</v>
      </c>
      <c r="C27" s="12" t="s">
        <v>6</v>
      </c>
      <c r="D27" s="12">
        <f>SUM(D28:D36)</f>
        <v>54</v>
      </c>
      <c r="E27" s="12">
        <f t="shared" ref="E27" si="5">SUM(E28:E36)</f>
        <v>34</v>
      </c>
      <c r="F27" s="12">
        <f t="shared" ref="F27:F66" si="6">E27-D27</f>
        <v>-20</v>
      </c>
    </row>
    <row r="28" spans="1:9" x14ac:dyDescent="0.25">
      <c r="A28" s="19"/>
      <c r="B28" s="18" t="s">
        <v>28</v>
      </c>
      <c r="C28" s="19" t="s">
        <v>6</v>
      </c>
      <c r="D28" s="19">
        <v>5</v>
      </c>
      <c r="E28" s="19">
        <v>1</v>
      </c>
      <c r="F28" s="19">
        <f t="shared" si="6"/>
        <v>-4</v>
      </c>
    </row>
    <row r="29" spans="1:9" x14ac:dyDescent="0.25">
      <c r="A29" s="19"/>
      <c r="B29" s="18" t="s">
        <v>29</v>
      </c>
      <c r="C29" s="19" t="s">
        <v>6</v>
      </c>
      <c r="D29" s="19"/>
      <c r="E29" s="19">
        <v>2</v>
      </c>
      <c r="F29" s="19">
        <f t="shared" si="6"/>
        <v>2</v>
      </c>
    </row>
    <row r="30" spans="1:9" x14ac:dyDescent="0.25">
      <c r="A30" s="19"/>
      <c r="B30" s="18" t="s">
        <v>30</v>
      </c>
      <c r="C30" s="19" t="s">
        <v>6</v>
      </c>
      <c r="D30" s="19">
        <v>8</v>
      </c>
      <c r="E30" s="19">
        <v>2</v>
      </c>
      <c r="F30" s="19">
        <f t="shared" si="6"/>
        <v>-6</v>
      </c>
    </row>
    <row r="31" spans="1:9" x14ac:dyDescent="0.25">
      <c r="A31" s="19"/>
      <c r="B31" s="18" t="s">
        <v>31</v>
      </c>
      <c r="C31" s="19" t="s">
        <v>6</v>
      </c>
      <c r="D31" s="19">
        <v>7</v>
      </c>
      <c r="E31" s="19">
        <v>2</v>
      </c>
      <c r="F31" s="19">
        <f t="shared" si="6"/>
        <v>-5</v>
      </c>
    </row>
    <row r="32" spans="1:9" x14ac:dyDescent="0.25">
      <c r="A32" s="19"/>
      <c r="B32" s="18" t="s">
        <v>32</v>
      </c>
      <c r="C32" s="19" t="s">
        <v>6</v>
      </c>
      <c r="D32" s="19">
        <v>3</v>
      </c>
      <c r="E32" s="19">
        <v>1</v>
      </c>
      <c r="F32" s="19">
        <f t="shared" si="6"/>
        <v>-2</v>
      </c>
    </row>
    <row r="33" spans="1:6" x14ac:dyDescent="0.25">
      <c r="A33" s="19"/>
      <c r="B33" s="18" t="s">
        <v>33</v>
      </c>
      <c r="C33" s="19" t="s">
        <v>6</v>
      </c>
      <c r="D33" s="19">
        <v>2</v>
      </c>
      <c r="E33" s="19">
        <v>3</v>
      </c>
      <c r="F33" s="19">
        <f t="shared" si="6"/>
        <v>1</v>
      </c>
    </row>
    <row r="34" spans="1:6" x14ac:dyDescent="0.25">
      <c r="A34" s="19"/>
      <c r="B34" s="18" t="s">
        <v>34</v>
      </c>
      <c r="C34" s="19" t="s">
        <v>6</v>
      </c>
      <c r="D34" s="19">
        <v>4</v>
      </c>
      <c r="E34" s="19">
        <v>7</v>
      </c>
      <c r="F34" s="19">
        <f t="shared" si="6"/>
        <v>3</v>
      </c>
    </row>
    <row r="35" spans="1:6" x14ac:dyDescent="0.25">
      <c r="A35" s="19"/>
      <c r="B35" s="18" t="s">
        <v>35</v>
      </c>
      <c r="C35" s="19" t="s">
        <v>6</v>
      </c>
      <c r="D35" s="19"/>
      <c r="E35" s="19">
        <v>1</v>
      </c>
      <c r="F35" s="19">
        <f t="shared" si="6"/>
        <v>1</v>
      </c>
    </row>
    <row r="36" spans="1:6" x14ac:dyDescent="0.25">
      <c r="A36" s="19"/>
      <c r="B36" s="18" t="s">
        <v>36</v>
      </c>
      <c r="C36" s="19" t="s">
        <v>6</v>
      </c>
      <c r="D36" s="19">
        <v>25</v>
      </c>
      <c r="E36" s="19">
        <v>15</v>
      </c>
      <c r="F36" s="19">
        <f t="shared" si="6"/>
        <v>-10</v>
      </c>
    </row>
    <row r="37" spans="1:6" ht="44.25" x14ac:dyDescent="0.25">
      <c r="A37" s="19"/>
      <c r="B37" s="21" t="s">
        <v>38</v>
      </c>
      <c r="C37" s="12" t="s">
        <v>6</v>
      </c>
      <c r="D37" s="12">
        <f>SUM(D38:D46)</f>
        <v>30</v>
      </c>
      <c r="E37" s="12">
        <f t="shared" ref="E37" si="7">SUM(E38:E46)</f>
        <v>20</v>
      </c>
      <c r="F37" s="12">
        <f t="shared" si="6"/>
        <v>-10</v>
      </c>
    </row>
    <row r="38" spans="1:6" x14ac:dyDescent="0.25">
      <c r="A38" s="19"/>
      <c r="B38" s="18" t="s">
        <v>28</v>
      </c>
      <c r="C38" s="19" t="s">
        <v>6</v>
      </c>
      <c r="D38" s="19">
        <v>1</v>
      </c>
      <c r="E38" s="19">
        <v>1</v>
      </c>
      <c r="F38" s="19">
        <f t="shared" si="6"/>
        <v>0</v>
      </c>
    </row>
    <row r="39" spans="1:6" x14ac:dyDescent="0.25">
      <c r="A39" s="19"/>
      <c r="B39" s="18" t="s">
        <v>29</v>
      </c>
      <c r="C39" s="19" t="s">
        <v>6</v>
      </c>
      <c r="D39" s="19">
        <v>2</v>
      </c>
      <c r="E39" s="19">
        <v>1</v>
      </c>
      <c r="F39" s="19">
        <f t="shared" si="6"/>
        <v>-1</v>
      </c>
    </row>
    <row r="40" spans="1:6" x14ac:dyDescent="0.25">
      <c r="A40" s="19"/>
      <c r="B40" s="18" t="s">
        <v>30</v>
      </c>
      <c r="C40" s="19" t="s">
        <v>6</v>
      </c>
      <c r="D40" s="19">
        <v>1</v>
      </c>
      <c r="E40" s="19">
        <v>1</v>
      </c>
      <c r="F40" s="19">
        <f t="shared" si="6"/>
        <v>0</v>
      </c>
    </row>
    <row r="41" spans="1:6" x14ac:dyDescent="0.25">
      <c r="A41" s="19"/>
      <c r="B41" s="18" t="s">
        <v>31</v>
      </c>
      <c r="C41" s="19" t="s">
        <v>6</v>
      </c>
      <c r="D41" s="19">
        <v>4</v>
      </c>
      <c r="E41" s="19">
        <v>2</v>
      </c>
      <c r="F41" s="19">
        <f t="shared" si="6"/>
        <v>-2</v>
      </c>
    </row>
    <row r="42" spans="1:6" x14ac:dyDescent="0.25">
      <c r="A42" s="19"/>
      <c r="B42" s="18" t="s">
        <v>32</v>
      </c>
      <c r="C42" s="19" t="s">
        <v>6</v>
      </c>
      <c r="D42" s="19">
        <v>1</v>
      </c>
      <c r="E42" s="19">
        <v>2</v>
      </c>
      <c r="F42" s="19">
        <f t="shared" si="6"/>
        <v>1</v>
      </c>
    </row>
    <row r="43" spans="1:6" x14ac:dyDescent="0.25">
      <c r="A43" s="19"/>
      <c r="B43" s="18" t="s">
        <v>33</v>
      </c>
      <c r="C43" s="19" t="s">
        <v>6</v>
      </c>
      <c r="D43" s="19">
        <v>4</v>
      </c>
      <c r="E43" s="19">
        <v>1</v>
      </c>
      <c r="F43" s="19">
        <f t="shared" si="6"/>
        <v>-3</v>
      </c>
    </row>
    <row r="44" spans="1:6" x14ac:dyDescent="0.25">
      <c r="A44" s="19"/>
      <c r="B44" s="18" t="s">
        <v>34</v>
      </c>
      <c r="C44" s="19" t="s">
        <v>6</v>
      </c>
      <c r="D44" s="19">
        <v>4</v>
      </c>
      <c r="E44" s="19">
        <v>2</v>
      </c>
      <c r="F44" s="19">
        <f t="shared" si="6"/>
        <v>-2</v>
      </c>
    </row>
    <row r="45" spans="1:6" x14ac:dyDescent="0.25">
      <c r="A45" s="19"/>
      <c r="B45" s="18" t="s">
        <v>35</v>
      </c>
      <c r="C45" s="19" t="s">
        <v>6</v>
      </c>
      <c r="D45" s="19">
        <v>2</v>
      </c>
      <c r="E45" s="19">
        <v>1</v>
      </c>
      <c r="F45" s="19">
        <f t="shared" si="6"/>
        <v>-1</v>
      </c>
    </row>
    <row r="46" spans="1:6" x14ac:dyDescent="0.25">
      <c r="A46" s="19"/>
      <c r="B46" s="18" t="s">
        <v>36</v>
      </c>
      <c r="C46" s="19" t="s">
        <v>6</v>
      </c>
      <c r="D46" s="19">
        <v>11</v>
      </c>
      <c r="E46" s="19">
        <v>9</v>
      </c>
      <c r="F46" s="19">
        <f t="shared" si="6"/>
        <v>-2</v>
      </c>
    </row>
    <row r="47" spans="1:6" ht="30" x14ac:dyDescent="0.25">
      <c r="A47" s="19"/>
      <c r="B47" s="21" t="s">
        <v>39</v>
      </c>
      <c r="C47" s="12" t="s">
        <v>6</v>
      </c>
      <c r="D47" s="12">
        <f>SUM(D48:D56)</f>
        <v>40</v>
      </c>
      <c r="E47" s="12">
        <f t="shared" ref="E47" si="8">SUM(E48:E56)</f>
        <v>65</v>
      </c>
      <c r="F47" s="12">
        <f t="shared" si="6"/>
        <v>25</v>
      </c>
    </row>
    <row r="48" spans="1:6" x14ac:dyDescent="0.25">
      <c r="A48" s="19"/>
      <c r="B48" s="18" t="s">
        <v>28</v>
      </c>
      <c r="C48" s="19" t="s">
        <v>6</v>
      </c>
      <c r="D48" s="19">
        <v>1</v>
      </c>
      <c r="E48" s="19">
        <v>4</v>
      </c>
      <c r="F48" s="19">
        <f t="shared" si="6"/>
        <v>3</v>
      </c>
    </row>
    <row r="49" spans="1:6" x14ac:dyDescent="0.25">
      <c r="A49" s="19"/>
      <c r="B49" s="18" t="s">
        <v>29</v>
      </c>
      <c r="C49" s="19" t="s">
        <v>6</v>
      </c>
      <c r="D49" s="19">
        <v>4</v>
      </c>
      <c r="E49" s="19">
        <v>5</v>
      </c>
      <c r="F49" s="19">
        <f t="shared" si="6"/>
        <v>1</v>
      </c>
    </row>
    <row r="50" spans="1:6" x14ac:dyDescent="0.25">
      <c r="A50" s="19"/>
      <c r="B50" s="18" t="s">
        <v>30</v>
      </c>
      <c r="C50" s="19" t="s">
        <v>6</v>
      </c>
      <c r="D50" s="19">
        <v>4</v>
      </c>
      <c r="E50" s="19">
        <v>5</v>
      </c>
      <c r="F50" s="19">
        <f t="shared" si="6"/>
        <v>1</v>
      </c>
    </row>
    <row r="51" spans="1:6" x14ac:dyDescent="0.25">
      <c r="A51" s="19"/>
      <c r="B51" s="18" t="s">
        <v>31</v>
      </c>
      <c r="C51" s="19" t="s">
        <v>6</v>
      </c>
      <c r="D51" s="19"/>
      <c r="E51" s="19">
        <v>7</v>
      </c>
      <c r="F51" s="19">
        <f t="shared" si="6"/>
        <v>7</v>
      </c>
    </row>
    <row r="52" spans="1:6" x14ac:dyDescent="0.25">
      <c r="A52" s="19"/>
      <c r="B52" s="18" t="s">
        <v>32</v>
      </c>
      <c r="C52" s="19" t="s">
        <v>6</v>
      </c>
      <c r="D52" s="19">
        <v>4</v>
      </c>
      <c r="E52" s="19">
        <v>6</v>
      </c>
      <c r="F52" s="19">
        <f t="shared" si="6"/>
        <v>2</v>
      </c>
    </row>
    <row r="53" spans="1:6" x14ac:dyDescent="0.25">
      <c r="A53" s="19"/>
      <c r="B53" s="18" t="s">
        <v>33</v>
      </c>
      <c r="C53" s="19" t="s">
        <v>6</v>
      </c>
      <c r="D53" s="19">
        <v>1</v>
      </c>
      <c r="E53" s="19">
        <v>4</v>
      </c>
      <c r="F53" s="19">
        <f t="shared" si="6"/>
        <v>3</v>
      </c>
    </row>
    <row r="54" spans="1:6" x14ac:dyDescent="0.25">
      <c r="A54" s="19"/>
      <c r="B54" s="18" t="s">
        <v>34</v>
      </c>
      <c r="C54" s="19" t="s">
        <v>6</v>
      </c>
      <c r="D54" s="19">
        <v>9</v>
      </c>
      <c r="E54" s="19">
        <v>7</v>
      </c>
      <c r="F54" s="19">
        <f t="shared" si="6"/>
        <v>-2</v>
      </c>
    </row>
    <row r="55" spans="1:6" x14ac:dyDescent="0.25">
      <c r="A55" s="19"/>
      <c r="B55" s="18" t="s">
        <v>35</v>
      </c>
      <c r="C55" s="19" t="s">
        <v>6</v>
      </c>
      <c r="D55" s="19">
        <v>3</v>
      </c>
      <c r="E55" s="19">
        <v>7</v>
      </c>
      <c r="F55" s="19">
        <f t="shared" si="6"/>
        <v>4</v>
      </c>
    </row>
    <row r="56" spans="1:6" x14ac:dyDescent="0.25">
      <c r="A56" s="19"/>
      <c r="B56" s="18" t="s">
        <v>36</v>
      </c>
      <c r="C56" s="19" t="s">
        <v>6</v>
      </c>
      <c r="D56" s="19">
        <v>14</v>
      </c>
      <c r="E56" s="19">
        <v>20</v>
      </c>
      <c r="F56" s="19">
        <f t="shared" si="6"/>
        <v>6</v>
      </c>
    </row>
    <row r="57" spans="1:6" x14ac:dyDescent="0.25">
      <c r="A57" s="19"/>
      <c r="B57" s="18" t="s">
        <v>40</v>
      </c>
      <c r="C57" s="12" t="s">
        <v>6</v>
      </c>
      <c r="D57" s="12">
        <f>SUM(D58:D66)</f>
        <v>19</v>
      </c>
      <c r="E57" s="12">
        <f t="shared" ref="E57" si="9">SUM(E58:E66)</f>
        <v>25</v>
      </c>
      <c r="F57" s="12">
        <f t="shared" si="6"/>
        <v>6</v>
      </c>
    </row>
    <row r="58" spans="1:6" x14ac:dyDescent="0.25">
      <c r="A58" s="19"/>
      <c r="B58" s="18" t="s">
        <v>28</v>
      </c>
      <c r="C58" s="19" t="s">
        <v>6</v>
      </c>
      <c r="D58" s="19">
        <v>2</v>
      </c>
      <c r="E58" s="19">
        <v>2</v>
      </c>
      <c r="F58" s="19">
        <f t="shared" si="6"/>
        <v>0</v>
      </c>
    </row>
    <row r="59" spans="1:6" x14ac:dyDescent="0.25">
      <c r="A59" s="19"/>
      <c r="B59" s="18" t="s">
        <v>29</v>
      </c>
      <c r="C59" s="19" t="s">
        <v>6</v>
      </c>
      <c r="D59" s="19">
        <v>2</v>
      </c>
      <c r="E59" s="19">
        <v>2</v>
      </c>
      <c r="F59" s="19">
        <f t="shared" si="6"/>
        <v>0</v>
      </c>
    </row>
    <row r="60" spans="1:6" x14ac:dyDescent="0.25">
      <c r="A60" s="19"/>
      <c r="B60" s="18" t="s">
        <v>30</v>
      </c>
      <c r="C60" s="19" t="s">
        <v>6</v>
      </c>
      <c r="D60" s="19">
        <v>1</v>
      </c>
      <c r="E60" s="19">
        <v>2</v>
      </c>
      <c r="F60" s="19">
        <f t="shared" si="6"/>
        <v>1</v>
      </c>
    </row>
    <row r="61" spans="1:6" x14ac:dyDescent="0.25">
      <c r="A61" s="19"/>
      <c r="B61" s="18" t="s">
        <v>31</v>
      </c>
      <c r="C61" s="19" t="s">
        <v>6</v>
      </c>
      <c r="D61" s="19">
        <v>1</v>
      </c>
      <c r="E61" s="19">
        <v>3</v>
      </c>
      <c r="F61" s="19">
        <f t="shared" si="6"/>
        <v>2</v>
      </c>
    </row>
    <row r="62" spans="1:6" x14ac:dyDescent="0.25">
      <c r="A62" s="19"/>
      <c r="B62" s="18" t="s">
        <v>32</v>
      </c>
      <c r="C62" s="19" t="s">
        <v>6</v>
      </c>
      <c r="D62" s="19">
        <v>1</v>
      </c>
      <c r="E62" s="19">
        <v>2</v>
      </c>
      <c r="F62" s="19">
        <f t="shared" si="6"/>
        <v>1</v>
      </c>
    </row>
    <row r="63" spans="1:6" x14ac:dyDescent="0.25">
      <c r="A63" s="19"/>
      <c r="B63" s="18" t="s">
        <v>33</v>
      </c>
      <c r="C63" s="19" t="s">
        <v>6</v>
      </c>
      <c r="D63" s="19">
        <v>1</v>
      </c>
      <c r="E63" s="19">
        <v>4</v>
      </c>
      <c r="F63" s="19">
        <f t="shared" si="6"/>
        <v>3</v>
      </c>
    </row>
    <row r="64" spans="1:6" x14ac:dyDescent="0.25">
      <c r="A64" s="19"/>
      <c r="B64" s="18" t="s">
        <v>34</v>
      </c>
      <c r="C64" s="19" t="s">
        <v>6</v>
      </c>
      <c r="D64" s="19">
        <v>2</v>
      </c>
      <c r="E64" s="19">
        <v>4</v>
      </c>
      <c r="F64" s="19">
        <f t="shared" si="6"/>
        <v>2</v>
      </c>
    </row>
    <row r="65" spans="1:6" x14ac:dyDescent="0.25">
      <c r="A65" s="19"/>
      <c r="B65" s="18" t="s">
        <v>35</v>
      </c>
      <c r="C65" s="19" t="s">
        <v>6</v>
      </c>
      <c r="D65" s="19">
        <v>1</v>
      </c>
      <c r="E65" s="19">
        <v>2</v>
      </c>
      <c r="F65" s="19">
        <f t="shared" si="6"/>
        <v>1</v>
      </c>
    </row>
    <row r="66" spans="1:6" x14ac:dyDescent="0.25">
      <c r="A66" s="19"/>
      <c r="B66" s="18" t="s">
        <v>36</v>
      </c>
      <c r="C66" s="19" t="s">
        <v>6</v>
      </c>
      <c r="D66" s="19">
        <v>8</v>
      </c>
      <c r="E66" s="19">
        <v>4</v>
      </c>
      <c r="F66" s="19">
        <f t="shared" si="6"/>
        <v>-4</v>
      </c>
    </row>
  </sheetData>
  <mergeCells count="7">
    <mergeCell ref="A1:F1"/>
    <mergeCell ref="A2:F2"/>
    <mergeCell ref="A3:A4"/>
    <mergeCell ref="B3:B4"/>
    <mergeCell ref="C3:C4"/>
    <mergeCell ref="D3:E3"/>
    <mergeCell ref="F3:F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2024-02-06T10:00:47Z</dcterms:modified>
</cp:coreProperties>
</file>