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Свод 2019г" sheetId="6" r:id="rId1"/>
    <sheet name="4кв 2019г" sheetId="5" r:id="rId2"/>
    <sheet name="3кв 2019г" sheetId="4" r:id="rId3"/>
    <sheet name="2кв 2019г" sheetId="3" r:id="rId4"/>
    <sheet name="1кв 2019г" sheetId="1" r:id="rId5"/>
    <sheet name="Лист1" sheetId="2" r:id="rId6"/>
  </sheets>
  <calcPr calcId="124519"/>
</workbook>
</file>

<file path=xl/calcChain.xml><?xml version="1.0" encoding="utf-8"?>
<calcChain xmlns="http://schemas.openxmlformats.org/spreadsheetml/2006/main">
  <c r="J11" i="6"/>
  <c r="J7"/>
  <c r="J6"/>
  <c r="J10"/>
  <c r="J9"/>
  <c r="J8"/>
  <c r="I6" i="4"/>
  <c r="I11" i="5"/>
  <c r="I8"/>
  <c r="I7"/>
  <c r="I6"/>
  <c r="I10" l="1"/>
  <c r="I9"/>
  <c r="I8" i="4"/>
  <c r="I10" l="1"/>
  <c r="I9"/>
  <c r="I7"/>
  <c r="I11"/>
  <c r="I6" i="3"/>
  <c r="F10"/>
  <c r="H8"/>
  <c r="F6"/>
  <c r="I11" s="1"/>
  <c r="I10"/>
  <c r="I9"/>
  <c r="I8"/>
  <c r="I7"/>
  <c r="I7" i="1" l="1"/>
  <c r="I8"/>
  <c r="I9"/>
  <c r="I10"/>
  <c r="I6"/>
  <c r="I11" l="1"/>
</calcChain>
</file>

<file path=xl/sharedStrings.xml><?xml version="1.0" encoding="utf-8"?>
<sst xmlns="http://schemas.openxmlformats.org/spreadsheetml/2006/main" count="96" uniqueCount="42">
  <si>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</si>
  <si>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</si>
  <si>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</si>
  <si>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</si>
  <si>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</si>
  <si>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</si>
  <si>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</si>
  <si>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</si>
  <si>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</si>
  <si>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</si>
  <si>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</si>
  <si>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</si>
  <si>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Численность и расходы на заработную плату муниципальных служащих за I-квартал 2019 год</t>
  </si>
  <si>
    <t>январь</t>
  </si>
  <si>
    <t>февраль</t>
  </si>
  <si>
    <t>март</t>
  </si>
  <si>
    <t>I квартал 2019г</t>
  </si>
  <si>
    <t>Численность и расходы на заработную плату муниципальных служащих за II-квартал 2019 год</t>
  </si>
  <si>
    <t>апрель</t>
  </si>
  <si>
    <t>май</t>
  </si>
  <si>
    <t>июнь</t>
  </si>
  <si>
    <t>II квартал 2019г</t>
  </si>
  <si>
    <t>отпуск</t>
  </si>
  <si>
    <t>Численность и расходы на заработную плату муниципальных служащих за III-квартал 2019 год</t>
  </si>
  <si>
    <t>III квартал 2019г</t>
  </si>
  <si>
    <t>июль</t>
  </si>
  <si>
    <t>август</t>
  </si>
  <si>
    <t>сентябрь</t>
  </si>
  <si>
    <t>IV квартал 2019г</t>
  </si>
  <si>
    <t>Численность и расходы на заработную плату муниципальных служащих за IV-квартал 2019 год</t>
  </si>
  <si>
    <t>Специалист 1разряд</t>
  </si>
  <si>
    <t>Монгуш Аяна Борисовна</t>
  </si>
  <si>
    <t>октябрь</t>
  </si>
  <si>
    <t>ноябрь</t>
  </si>
  <si>
    <t>декабрь</t>
  </si>
  <si>
    <t>Численность и расходы на заработную плату муниципальных служащих свод 2019 год</t>
  </si>
  <si>
    <t>I квартал</t>
  </si>
  <si>
    <t>II квартал</t>
  </si>
  <si>
    <t>III квартал</t>
  </si>
  <si>
    <t>IV квартал</t>
  </si>
  <si>
    <t>Итого 2019г</t>
  </si>
  <si>
    <t>уход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</si>
</sst>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J11" sqref="J11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18" t="s">
        <v>36</v>
      </c>
      <c r="G5" s="18" t="s">
        <v>37</v>
      </c>
      <c r="H5" s="18" t="s">
        <v>38</v>
      </c>
      <c r="I5" s="20" t="s">
        <v>39</v>
      </c>
      <c r="J5" s="19" t="s">
        <v>40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4">
        <v>116190</v>
      </c>
      <c r="G6" s="17">
        <v>140385</v>
      </c>
      <c r="H6" s="17">
        <v>116190</v>
      </c>
      <c r="I6" s="14">
        <v>121200</v>
      </c>
      <c r="J6" s="17">
        <f>SUM(F6:I6)</f>
        <v>493965</v>
      </c>
    </row>
    <row r="7" spans="1:22" ht="35.25" customHeight="1">
      <c r="A7" s="6"/>
      <c r="B7" s="6"/>
      <c r="C7" s="4"/>
      <c r="D7" s="10" t="s">
        <v>3</v>
      </c>
      <c r="E7" s="10" t="s">
        <v>5</v>
      </c>
      <c r="F7" s="14">
        <v>104697</v>
      </c>
      <c r="G7" s="17">
        <v>104697</v>
      </c>
      <c r="H7" s="17">
        <v>165425</v>
      </c>
      <c r="I7" s="14">
        <v>70980</v>
      </c>
      <c r="J7" s="17">
        <f t="shared" ref="J7:J10" si="0">SUM(F7:I7)</f>
        <v>445799</v>
      </c>
    </row>
    <row r="8" spans="1:22" ht="51.75" customHeight="1">
      <c r="A8" s="6"/>
      <c r="B8" s="7"/>
      <c r="C8" s="4"/>
      <c r="D8" s="10" t="s">
        <v>9</v>
      </c>
      <c r="E8" s="11" t="s">
        <v>6</v>
      </c>
      <c r="F8" s="14">
        <v>72956</v>
      </c>
      <c r="G8" s="17">
        <v>147361</v>
      </c>
      <c r="H8" s="17">
        <v>33004</v>
      </c>
      <c r="I8" s="14">
        <v>83418</v>
      </c>
      <c r="J8" s="17">
        <f t="shared" si="0"/>
        <v>336739</v>
      </c>
    </row>
    <row r="9" spans="1:22" ht="33" customHeight="1">
      <c r="A9" s="6"/>
      <c r="B9" s="6"/>
      <c r="C9" s="4"/>
      <c r="D9" s="10" t="s">
        <v>30</v>
      </c>
      <c r="E9" s="10" t="s">
        <v>31</v>
      </c>
      <c r="F9" s="14" t="s">
        <v>41</v>
      </c>
      <c r="G9" s="17" t="s">
        <v>41</v>
      </c>
      <c r="H9" s="17" t="s">
        <v>41</v>
      </c>
      <c r="I9" s="14">
        <v>74313</v>
      </c>
      <c r="J9" s="17">
        <f t="shared" si="0"/>
        <v>74313</v>
      </c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4">
        <v>66369</v>
      </c>
      <c r="G10" s="17">
        <v>82632</v>
      </c>
      <c r="H10" s="17">
        <v>66369</v>
      </c>
      <c r="I10" s="14">
        <v>13004</v>
      </c>
      <c r="J10" s="17">
        <f t="shared" si="0"/>
        <v>228374</v>
      </c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/>
      <c r="J11" s="13">
        <f>SUM(J6:J10)</f>
        <v>1579190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I11" sqref="I11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18" t="s">
        <v>32</v>
      </c>
      <c r="G5" s="18" t="s">
        <v>33</v>
      </c>
      <c r="H5" s="18" t="s">
        <v>34</v>
      </c>
      <c r="I5" s="15" t="s">
        <v>28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4">
        <v>38730</v>
      </c>
      <c r="G6" s="17">
        <v>42070</v>
      </c>
      <c r="H6" s="17">
        <v>40400</v>
      </c>
      <c r="I6" s="14">
        <f>F6+H6+G6</f>
        <v>121200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4" t="s">
        <v>22</v>
      </c>
      <c r="G7" s="17">
        <v>34580</v>
      </c>
      <c r="H7" s="17">
        <v>36400</v>
      </c>
      <c r="I7" s="14">
        <f>G7+H7</f>
        <v>70980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4">
        <v>26657</v>
      </c>
      <c r="G8" s="17">
        <v>28955</v>
      </c>
      <c r="H8" s="17">
        <v>27806</v>
      </c>
      <c r="I8" s="14">
        <f>F8+G8+H8</f>
        <v>83418</v>
      </c>
      <c r="J8" s="4"/>
    </row>
    <row r="9" spans="1:22" ht="33" customHeight="1">
      <c r="A9" s="6"/>
      <c r="B9" s="6"/>
      <c r="C9" s="4"/>
      <c r="D9" s="10" t="s">
        <v>30</v>
      </c>
      <c r="E9" s="10" t="s">
        <v>31</v>
      </c>
      <c r="F9" s="14">
        <v>22123</v>
      </c>
      <c r="G9" s="17">
        <v>27419</v>
      </c>
      <c r="H9" s="17">
        <v>24771</v>
      </c>
      <c r="I9" s="14">
        <f t="shared" ref="I7:I10" si="0">F9+G9+H9</f>
        <v>74313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4">
        <v>13004</v>
      </c>
      <c r="G10" s="17"/>
      <c r="H10" s="17"/>
      <c r="I10" s="14">
        <f t="shared" si="0"/>
        <v>13004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362915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I10" sqref="I10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18" t="s">
        <v>25</v>
      </c>
      <c r="G5" s="18" t="s">
        <v>26</v>
      </c>
      <c r="H5" s="18" t="s">
        <v>27</v>
      </c>
      <c r="I5" s="15" t="s">
        <v>24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4">
        <v>38730</v>
      </c>
      <c r="G6" s="17">
        <v>38730</v>
      </c>
      <c r="H6" s="17">
        <v>38730</v>
      </c>
      <c r="I6" s="14">
        <f>F6+H6+G6</f>
        <v>116190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4">
        <v>34899</v>
      </c>
      <c r="G7" s="17">
        <v>113907</v>
      </c>
      <c r="H7" s="17">
        <v>16619</v>
      </c>
      <c r="I7" s="14">
        <f t="shared" ref="I7:I10" si="0">F7+G7+H7</f>
        <v>165425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4" t="s">
        <v>22</v>
      </c>
      <c r="G8" s="17">
        <v>6347</v>
      </c>
      <c r="H8" s="17">
        <v>26657</v>
      </c>
      <c r="I8" s="14">
        <f>G8+H8</f>
        <v>33004</v>
      </c>
      <c r="J8" s="4"/>
    </row>
    <row r="9" spans="1:22" ht="0.75" hidden="1" customHeight="1">
      <c r="A9" s="6"/>
      <c r="B9" s="6"/>
      <c r="C9" s="4"/>
      <c r="D9" s="10"/>
      <c r="E9" s="10"/>
      <c r="F9" s="14"/>
      <c r="G9" s="17"/>
      <c r="H9" s="17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4">
        <v>22123</v>
      </c>
      <c r="G10" s="17">
        <v>22123</v>
      </c>
      <c r="H10" s="17">
        <v>22123</v>
      </c>
      <c r="I10" s="14">
        <f t="shared" si="0"/>
        <v>66369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380988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I11" sqref="I11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18</v>
      </c>
      <c r="G5" s="9" t="s">
        <v>19</v>
      </c>
      <c r="H5" s="9" t="s">
        <v>20</v>
      </c>
      <c r="I5" s="15" t="s">
        <v>21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f>38730+68603+18783</f>
        <v>126116</v>
      </c>
      <c r="G6" s="10" t="s">
        <v>22</v>
      </c>
      <c r="H6" s="10">
        <v>14269</v>
      </c>
      <c r="I6" s="14">
        <f>F6+H6</f>
        <v>140385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34899</v>
      </c>
      <c r="G7" s="10">
        <v>34899</v>
      </c>
      <c r="H7" s="10">
        <v>34899</v>
      </c>
      <c r="I7" s="14">
        <f t="shared" ref="I7:I10" si="0">F7+G7+H7</f>
        <v>104697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1">
        <v>26657</v>
      </c>
      <c r="G8" s="11">
        <v>25089</v>
      </c>
      <c r="H8" s="11">
        <f>26657+54771+14187</f>
        <v>95615</v>
      </c>
      <c r="I8" s="14">
        <f t="shared" si="0"/>
        <v>147361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0">
        <f>7039+39020+11847</f>
        <v>57906</v>
      </c>
      <c r="G10" s="10">
        <v>2603</v>
      </c>
      <c r="H10" s="10">
        <v>22123</v>
      </c>
      <c r="I10" s="14">
        <f t="shared" si="0"/>
        <v>82632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475075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I10" sqref="I10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13</v>
      </c>
      <c r="G5" s="9" t="s">
        <v>14</v>
      </c>
      <c r="H5" s="9" t="s">
        <v>15</v>
      </c>
      <c r="I5" s="15" t="s">
        <v>16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v>38730</v>
      </c>
      <c r="G6" s="10">
        <v>38730</v>
      </c>
      <c r="H6" s="10">
        <v>38730</v>
      </c>
      <c r="I6" s="14">
        <f>F6+G6+H6</f>
        <v>116190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34899</v>
      </c>
      <c r="G7" s="10">
        <v>34899</v>
      </c>
      <c r="H7" s="10">
        <v>34899</v>
      </c>
      <c r="I7" s="14">
        <f t="shared" ref="I7:I10" si="0">F7+G7+H7</f>
        <v>104697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1">
        <v>26657</v>
      </c>
      <c r="G8" s="11">
        <v>19642</v>
      </c>
      <c r="H8" s="11">
        <v>26657</v>
      </c>
      <c r="I8" s="14">
        <f t="shared" si="0"/>
        <v>72956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0">
        <v>22123</v>
      </c>
      <c r="G10" s="10">
        <v>22123</v>
      </c>
      <c r="H10" s="10">
        <v>22123</v>
      </c>
      <c r="I10" s="14">
        <f t="shared" si="0"/>
        <v>66369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360212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2019г</vt:lpstr>
      <vt:lpstr>4кв 2019г</vt:lpstr>
      <vt:lpstr>3кв 2019г</vt:lpstr>
      <vt:lpstr>2кв 2019г</vt:lpstr>
      <vt:lpstr>1кв 2019г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Шекпээр</cp:lastModifiedBy>
  <dcterms:created xsi:type="dcterms:W3CDTF">2018-02-11T08:35:00Z</dcterms:created>
  <dcterms:modified xsi:type="dcterms:W3CDTF">2020-01-27T07:59:08Z</dcterms:modified>
</cp:coreProperties>
</file>