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0" i="1" l="1"/>
  <c r="D9" i="1" l="1"/>
  <c r="E9" i="1"/>
  <c r="F9" i="1"/>
  <c r="G9" i="1"/>
  <c r="H9" i="1"/>
  <c r="I9" i="1"/>
  <c r="J9" i="1"/>
  <c r="K9" i="1"/>
  <c r="E16" i="1" l="1"/>
  <c r="F16" i="1"/>
  <c r="G16" i="1"/>
  <c r="H16" i="1"/>
  <c r="I16" i="1"/>
  <c r="J16" i="1"/>
  <c r="K16" i="1"/>
  <c r="L16" i="1"/>
  <c r="D16" i="1"/>
  <c r="C35" i="1" l="1"/>
  <c r="E50" i="1" l="1"/>
  <c r="F50" i="1"/>
  <c r="G50" i="1"/>
  <c r="H50" i="1"/>
  <c r="I50" i="1"/>
  <c r="J50" i="1"/>
  <c r="K50" i="1"/>
  <c r="L50" i="1"/>
  <c r="E38" i="1"/>
  <c r="E37" i="1" s="1"/>
  <c r="E11" i="1" s="1"/>
  <c r="F38" i="1"/>
  <c r="F37" i="1" s="1"/>
  <c r="F11" i="1" s="1"/>
  <c r="G38" i="1"/>
  <c r="G37" i="1" s="1"/>
  <c r="G11" i="1" s="1"/>
  <c r="H38" i="1"/>
  <c r="H37" i="1" s="1"/>
  <c r="H11" i="1" s="1"/>
  <c r="I38" i="1"/>
  <c r="I37" i="1" s="1"/>
  <c r="I11" i="1" s="1"/>
  <c r="J38" i="1"/>
  <c r="J37" i="1" s="1"/>
  <c r="J11" i="1" s="1"/>
  <c r="K38" i="1"/>
  <c r="K37" i="1" s="1"/>
  <c r="K11" i="1" s="1"/>
  <c r="L38" i="1"/>
  <c r="L37" i="1" s="1"/>
  <c r="L11" i="1" s="1"/>
  <c r="E30" i="1"/>
  <c r="F30" i="1"/>
  <c r="G30" i="1"/>
  <c r="H30" i="1"/>
  <c r="I30" i="1"/>
  <c r="J30" i="1"/>
  <c r="K30" i="1"/>
  <c r="L30" i="1"/>
  <c r="E26" i="1"/>
  <c r="F26" i="1"/>
  <c r="F15" i="1" s="1"/>
  <c r="G26" i="1"/>
  <c r="H26" i="1"/>
  <c r="H15" i="1" s="1"/>
  <c r="I26" i="1"/>
  <c r="J26" i="1"/>
  <c r="J15" i="1" s="1"/>
  <c r="K26" i="1"/>
  <c r="K15" i="1" s="1"/>
  <c r="L26" i="1"/>
  <c r="L15" i="1" s="1"/>
  <c r="E18" i="1"/>
  <c r="E10" i="1" s="1"/>
  <c r="F18" i="1"/>
  <c r="F10" i="1" s="1"/>
  <c r="G18" i="1"/>
  <c r="G10" i="1" s="1"/>
  <c r="H18" i="1"/>
  <c r="H10" i="1" s="1"/>
  <c r="I18" i="1"/>
  <c r="I10" i="1" s="1"/>
  <c r="J18" i="1"/>
  <c r="J10" i="1" s="1"/>
  <c r="K18" i="1"/>
  <c r="K10" i="1" s="1"/>
  <c r="L18" i="1"/>
  <c r="E15" i="1"/>
  <c r="G15" i="1"/>
  <c r="I15" i="1"/>
  <c r="E14" i="1"/>
  <c r="F14" i="1"/>
  <c r="G14" i="1"/>
  <c r="H14" i="1"/>
  <c r="I14" i="1"/>
  <c r="J14" i="1"/>
  <c r="K14" i="1"/>
  <c r="L14" i="1"/>
  <c r="E13" i="1"/>
  <c r="F13" i="1"/>
  <c r="G13" i="1"/>
  <c r="H13" i="1"/>
  <c r="I13" i="1"/>
  <c r="J13" i="1"/>
  <c r="K13" i="1"/>
  <c r="L13" i="1"/>
  <c r="E12" i="1"/>
  <c r="F12" i="1"/>
  <c r="G12" i="1"/>
  <c r="H12" i="1"/>
  <c r="I12" i="1"/>
  <c r="J12" i="1"/>
  <c r="K12" i="1"/>
  <c r="L12" i="1"/>
  <c r="D38" i="1"/>
  <c r="C46" i="1"/>
  <c r="L8" i="1" l="1"/>
  <c r="G8" i="1"/>
  <c r="J8" i="1"/>
  <c r="F8" i="1"/>
  <c r="E8" i="1"/>
  <c r="H8" i="1"/>
  <c r="I8" i="1"/>
  <c r="K8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D14" i="1" l="1"/>
  <c r="D13" i="1"/>
  <c r="D12" i="1"/>
  <c r="D50" i="1"/>
  <c r="D30" i="1"/>
  <c r="D26" i="1"/>
  <c r="D18" i="1"/>
  <c r="C13" i="1" l="1"/>
  <c r="D15" i="1"/>
  <c r="C15" i="1" s="1"/>
  <c r="C26" i="1"/>
  <c r="D37" i="1"/>
  <c r="C12" i="1"/>
  <c r="C14" i="1"/>
  <c r="C30" i="1"/>
  <c r="C16" i="1"/>
  <c r="C38" i="1"/>
  <c r="C50" i="1"/>
  <c r="D10" i="1"/>
  <c r="C18" i="1"/>
  <c r="D11" i="1" l="1"/>
  <c r="C10" i="1"/>
  <c r="C37" i="1"/>
  <c r="C9" i="1" l="1"/>
  <c r="D8" i="1"/>
  <c r="C11" i="1"/>
</calcChain>
</file>

<file path=xl/sharedStrings.xml><?xml version="1.0" encoding="utf-8"?>
<sst xmlns="http://schemas.openxmlformats.org/spreadsheetml/2006/main" count="64" uniqueCount="64">
  <si>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</si>
  <si>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</si>
  <si>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</si>
  <si>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</si>
  <si>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</si>
  <si>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</si>
  <si>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</si>
  <si>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</si>
  <si>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</si>
  <si>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</si>
  <si>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</si>
  <si>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</si>
  <si>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</si>
  <si>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</si>
  <si>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</si>
  <si>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</si>
  <si>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</si>
  <si>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</si>
  <si>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</si>
  <si>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</si>
  <si>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</si>
  <si>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</si>
  <si>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</si>
  <si>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</si>
  <si>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</si>
  <si>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</si>
  <si>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</si>
  <si>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</si>
  <si>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</si>
  <si>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</si>
  <si>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</si>
  <si>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</si>
  <si>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</si>
  <si>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</si>
  <si>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</si>
  <si>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</si>
  <si>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</si>
  <si>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</si>
  <si>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</si>
  <si>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</si>
  <si>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</si>
  <si>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</si>
  <si>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</si>
  <si>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</si>
  <si>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Количество чабанских стоянок</t>
  </si>
  <si>
    <t>по инвалидности</t>
  </si>
  <si>
    <t>Утвержден постановлением</t>
  </si>
  <si>
    <t>администрации Барун-Хемчикского кожууна</t>
  </si>
  <si>
    <t>в том числе по улицам</t>
  </si>
  <si>
    <t>в управлении образования</t>
  </si>
  <si>
    <t>чабаны</t>
  </si>
  <si>
    <t>из них пустующие дома</t>
  </si>
  <si>
    <t>Старше трудоспособного возраста населения</t>
  </si>
  <si>
    <t>Ак</t>
  </si>
  <si>
    <t>Аксы-Барлык</t>
  </si>
  <si>
    <t>Аянгаты</t>
  </si>
  <si>
    <t>Барлык</t>
  </si>
  <si>
    <t>Бижиктиг-Хая</t>
  </si>
  <si>
    <t>Хонделен</t>
  </si>
  <si>
    <t>Шекпээр</t>
  </si>
  <si>
    <t>Эрги-Барлык</t>
  </si>
  <si>
    <t>Кызыл-Мажалык</t>
  </si>
  <si>
    <t>Социальный паспорт муниципального района "Барун-Хемчикский кожуун" Республики Тыва за 2022 год</t>
  </si>
  <si>
    <r>
      <t xml:space="preserve">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</si>
</sst>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zoomScaleNormal="100" workbookViewId="0">
      <selection activeCell="C8" sqref="C8"/>
    </sheetView>
  </sheetViews>
  <sheetFormatPr defaultRowHeight="15" x14ac:dyDescent="0.25"/>
  <cols>
    <col min="1" max="1" width="4.28515625" customWidth="1"/>
    <col min="2" max="2" width="51" customWidth="1"/>
    <col min="3" max="3" width="7" customWidth="1"/>
    <col min="4" max="7" width="6.7109375" customWidth="1"/>
    <col min="8" max="8" width="8.140625" customWidth="1"/>
    <col min="9" max="9" width="7.28515625" customWidth="1"/>
    <col min="10" max="11" width="6.7109375" customWidth="1"/>
    <col min="12" max="12" width="8.7109375" customWidth="1"/>
  </cols>
  <sheetData>
    <row r="1" spans="1:12" x14ac:dyDescent="0.25">
      <c r="D1" s="10"/>
      <c r="E1" s="10"/>
      <c r="F1" s="10"/>
      <c r="G1" s="10"/>
      <c r="H1" s="13" t="s">
        <v>46</v>
      </c>
      <c r="I1" s="14"/>
      <c r="J1" s="14"/>
      <c r="K1" s="14"/>
      <c r="L1" s="14"/>
    </row>
    <row r="2" spans="1:12" x14ac:dyDescent="0.25">
      <c r="D2" s="10"/>
      <c r="E2" s="10"/>
      <c r="F2" s="10"/>
      <c r="G2" s="10"/>
      <c r="H2" s="13" t="s">
        <v>47</v>
      </c>
      <c r="I2" s="14"/>
      <c r="J2" s="14"/>
      <c r="K2" s="14"/>
      <c r="L2" s="14"/>
    </row>
    <row r="3" spans="1:12" x14ac:dyDescent="0.25">
      <c r="D3" s="10"/>
      <c r="E3" s="10"/>
      <c r="F3" s="10"/>
      <c r="G3" s="10"/>
      <c r="H3" s="13" t="s">
        <v>63</v>
      </c>
      <c r="I3" s="14"/>
      <c r="J3" s="14"/>
      <c r="K3" s="14"/>
      <c r="L3" s="14"/>
    </row>
    <row r="5" spans="1:12" x14ac:dyDescent="0.25">
      <c r="B5" s="4" t="s">
        <v>62</v>
      </c>
    </row>
    <row r="6" spans="1:12" x14ac:dyDescent="0.25">
      <c r="A6" s="15" t="s">
        <v>0</v>
      </c>
      <c r="B6" s="17" t="s">
        <v>1</v>
      </c>
      <c r="C6" s="19" t="s">
        <v>23</v>
      </c>
      <c r="D6" s="21" t="s">
        <v>48</v>
      </c>
      <c r="E6" s="22"/>
      <c r="F6" s="22"/>
      <c r="G6" s="22"/>
      <c r="H6" s="22"/>
      <c r="I6" s="22"/>
      <c r="J6" s="22"/>
      <c r="K6" s="22"/>
      <c r="L6" s="23"/>
    </row>
    <row r="7" spans="1:12" ht="22.5" x14ac:dyDescent="0.25">
      <c r="A7" s="16"/>
      <c r="B7" s="18"/>
      <c r="C7" s="20"/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</row>
    <row r="8" spans="1:12" ht="16.5" customHeight="1" x14ac:dyDescent="0.25">
      <c r="A8" s="2">
        <v>1</v>
      </c>
      <c r="B8" s="5" t="s">
        <v>24</v>
      </c>
      <c r="C8" s="2">
        <v>12505</v>
      </c>
      <c r="D8" s="2">
        <f>D10+D11+D12+D13+D14+D15+D16+D17</f>
        <v>768</v>
      </c>
      <c r="E8" s="2">
        <f t="shared" ref="E8:L8" si="0">E10+E11+E12+E13+E14+E15+E16+E17</f>
        <v>918</v>
      </c>
      <c r="F8" s="2">
        <f t="shared" si="0"/>
        <v>512</v>
      </c>
      <c r="G8" s="2">
        <f t="shared" si="0"/>
        <v>1456</v>
      </c>
      <c r="H8" s="2">
        <f t="shared" si="0"/>
        <v>551</v>
      </c>
      <c r="I8" s="2">
        <f t="shared" si="0"/>
        <v>545</v>
      </c>
      <c r="J8" s="2">
        <f t="shared" si="0"/>
        <v>1182</v>
      </c>
      <c r="K8" s="2">
        <f t="shared" si="0"/>
        <v>1520</v>
      </c>
      <c r="L8" s="2">
        <f t="shared" si="0"/>
        <v>5053</v>
      </c>
    </row>
    <row r="9" spans="1:12" ht="16.5" customHeight="1" x14ac:dyDescent="0.25">
      <c r="A9" s="2"/>
      <c r="B9" s="5" t="s">
        <v>43</v>
      </c>
      <c r="C9" s="12">
        <f t="shared" ref="C8:C54" si="1">SUM(D9:L9)</f>
        <v>5911.49</v>
      </c>
      <c r="D9" s="12">
        <f>D11+D13+D14+D17+D22*11%</f>
        <v>421.9</v>
      </c>
      <c r="E9" s="12">
        <f t="shared" ref="E9:K9" si="2">E11+E13+E14+E17+E22*11%</f>
        <v>393.17</v>
      </c>
      <c r="F9" s="12">
        <f t="shared" si="2"/>
        <v>286.83</v>
      </c>
      <c r="G9" s="12">
        <f t="shared" si="2"/>
        <v>713.55</v>
      </c>
      <c r="H9" s="12">
        <f t="shared" si="2"/>
        <v>346.35</v>
      </c>
      <c r="I9" s="12">
        <f t="shared" si="2"/>
        <v>362.85</v>
      </c>
      <c r="J9" s="12">
        <f t="shared" si="2"/>
        <v>684.36</v>
      </c>
      <c r="K9" s="12">
        <f t="shared" si="2"/>
        <v>802.48</v>
      </c>
      <c r="L9" s="12">
        <v>1900</v>
      </c>
    </row>
    <row r="10" spans="1:12" x14ac:dyDescent="0.25">
      <c r="A10" s="1"/>
      <c r="B10" s="6" t="s">
        <v>2</v>
      </c>
      <c r="C10" s="2">
        <f t="shared" si="1"/>
        <v>4516</v>
      </c>
      <c r="D10" s="2">
        <f t="shared" ref="D10:K10" si="3">D18</f>
        <v>188</v>
      </c>
      <c r="E10" s="2">
        <f t="shared" si="3"/>
        <v>366</v>
      </c>
      <c r="F10" s="2">
        <f t="shared" si="3"/>
        <v>142</v>
      </c>
      <c r="G10" s="2">
        <f t="shared" si="3"/>
        <v>530</v>
      </c>
      <c r="H10" s="2">
        <f t="shared" si="3"/>
        <v>131</v>
      </c>
      <c r="I10" s="2">
        <f t="shared" si="3"/>
        <v>97</v>
      </c>
      <c r="J10" s="2">
        <f t="shared" si="3"/>
        <v>340</v>
      </c>
      <c r="K10" s="2">
        <f t="shared" si="3"/>
        <v>431</v>
      </c>
      <c r="L10" s="2">
        <f>L18</f>
        <v>2291</v>
      </c>
    </row>
    <row r="11" spans="1:12" x14ac:dyDescent="0.25">
      <c r="A11" s="1"/>
      <c r="B11" s="6" t="s">
        <v>3</v>
      </c>
      <c r="C11" s="2">
        <f t="shared" si="1"/>
        <v>3152</v>
      </c>
      <c r="D11" s="2">
        <f t="shared" ref="D11:L11" si="4">D37</f>
        <v>136</v>
      </c>
      <c r="E11" s="2">
        <f t="shared" si="4"/>
        <v>228</v>
      </c>
      <c r="F11" s="2">
        <f t="shared" si="4"/>
        <v>151</v>
      </c>
      <c r="G11" s="2">
        <f t="shared" si="4"/>
        <v>442</v>
      </c>
      <c r="H11" s="2">
        <f t="shared" si="4"/>
        <v>105</v>
      </c>
      <c r="I11" s="2">
        <f t="shared" si="4"/>
        <v>167</v>
      </c>
      <c r="J11" s="2">
        <f t="shared" si="4"/>
        <v>292</v>
      </c>
      <c r="K11" s="2">
        <f t="shared" si="4"/>
        <v>212</v>
      </c>
      <c r="L11" s="2">
        <f t="shared" si="4"/>
        <v>1419</v>
      </c>
    </row>
    <row r="12" spans="1:12" x14ac:dyDescent="0.25">
      <c r="A12" s="1"/>
      <c r="B12" s="6" t="s">
        <v>52</v>
      </c>
      <c r="C12" s="2">
        <f t="shared" si="1"/>
        <v>1408</v>
      </c>
      <c r="D12" s="2">
        <f t="shared" ref="D12:L12" si="5">D31</f>
        <v>100</v>
      </c>
      <c r="E12" s="2">
        <f t="shared" si="5"/>
        <v>105</v>
      </c>
      <c r="F12" s="2">
        <f t="shared" si="5"/>
        <v>59</v>
      </c>
      <c r="G12" s="2">
        <f t="shared" si="5"/>
        <v>136</v>
      </c>
      <c r="H12" s="2">
        <f t="shared" si="5"/>
        <v>58</v>
      </c>
      <c r="I12" s="2">
        <f t="shared" si="5"/>
        <v>54</v>
      </c>
      <c r="J12" s="2">
        <f t="shared" si="5"/>
        <v>101</v>
      </c>
      <c r="K12" s="2">
        <f t="shared" si="5"/>
        <v>208</v>
      </c>
      <c r="L12" s="2">
        <f t="shared" si="5"/>
        <v>587</v>
      </c>
    </row>
    <row r="13" spans="1:12" x14ac:dyDescent="0.25">
      <c r="A13" s="1"/>
      <c r="B13" s="6" t="s">
        <v>33</v>
      </c>
      <c r="C13" s="2">
        <f t="shared" si="1"/>
        <v>834</v>
      </c>
      <c r="D13" s="2">
        <f t="shared" ref="D13:L13" si="6">D24</f>
        <v>49</v>
      </c>
      <c r="E13" s="2">
        <f t="shared" si="6"/>
        <v>70</v>
      </c>
      <c r="F13" s="2">
        <f t="shared" si="6"/>
        <v>45</v>
      </c>
      <c r="G13" s="2">
        <f t="shared" si="6"/>
        <v>106</v>
      </c>
      <c r="H13" s="2">
        <f t="shared" si="6"/>
        <v>35</v>
      </c>
      <c r="I13" s="2">
        <f t="shared" si="6"/>
        <v>20</v>
      </c>
      <c r="J13" s="2">
        <f t="shared" si="6"/>
        <v>73</v>
      </c>
      <c r="K13" s="2">
        <f t="shared" si="6"/>
        <v>112</v>
      </c>
      <c r="L13" s="2">
        <f t="shared" si="6"/>
        <v>324</v>
      </c>
    </row>
    <row r="14" spans="1:12" ht="17.25" customHeight="1" x14ac:dyDescent="0.25">
      <c r="A14" s="1"/>
      <c r="B14" s="11" t="s">
        <v>34</v>
      </c>
      <c r="C14" s="2">
        <f t="shared" si="1"/>
        <v>140</v>
      </c>
      <c r="D14" s="2">
        <f t="shared" ref="D14:L14" si="7">D25</f>
        <v>2</v>
      </c>
      <c r="E14" s="2">
        <f t="shared" si="7"/>
        <v>10</v>
      </c>
      <c r="F14" s="2">
        <f t="shared" si="7"/>
        <v>7</v>
      </c>
      <c r="G14" s="2">
        <f t="shared" si="7"/>
        <v>10</v>
      </c>
      <c r="H14" s="2">
        <f t="shared" si="7"/>
        <v>2</v>
      </c>
      <c r="I14" s="2">
        <f t="shared" si="7"/>
        <v>3</v>
      </c>
      <c r="J14" s="2">
        <f t="shared" si="7"/>
        <v>5</v>
      </c>
      <c r="K14" s="2">
        <f t="shared" si="7"/>
        <v>12</v>
      </c>
      <c r="L14" s="2">
        <f t="shared" si="7"/>
        <v>89</v>
      </c>
    </row>
    <row r="15" spans="1:12" ht="18.75" customHeight="1" x14ac:dyDescent="0.25">
      <c r="A15" s="1"/>
      <c r="B15" s="11" t="s">
        <v>35</v>
      </c>
      <c r="C15" s="2">
        <f t="shared" si="1"/>
        <v>98</v>
      </c>
      <c r="D15" s="2">
        <f t="shared" ref="D15:L15" si="8">D26</f>
        <v>9</v>
      </c>
      <c r="E15" s="2">
        <f t="shared" si="8"/>
        <v>5</v>
      </c>
      <c r="F15" s="2">
        <f t="shared" si="8"/>
        <v>3</v>
      </c>
      <c r="G15" s="2">
        <f t="shared" si="8"/>
        <v>13</v>
      </c>
      <c r="H15" s="2">
        <f t="shared" si="8"/>
        <v>1</v>
      </c>
      <c r="I15" s="2">
        <f t="shared" si="8"/>
        <v>1</v>
      </c>
      <c r="J15" s="2">
        <f t="shared" si="8"/>
        <v>6</v>
      </c>
      <c r="K15" s="2">
        <f t="shared" si="8"/>
        <v>19</v>
      </c>
      <c r="L15" s="2">
        <f t="shared" si="8"/>
        <v>41</v>
      </c>
    </row>
    <row r="16" spans="1:12" ht="18" customHeight="1" x14ac:dyDescent="0.25">
      <c r="A16" s="1"/>
      <c r="B16" s="6" t="s">
        <v>36</v>
      </c>
      <c r="C16" s="2">
        <f t="shared" si="1"/>
        <v>683</v>
      </c>
      <c r="D16" s="2">
        <f>D29+D32</f>
        <v>59</v>
      </c>
      <c r="E16" s="2">
        <f t="shared" ref="E16:L16" si="9">E29+E32</f>
        <v>65</v>
      </c>
      <c r="F16" s="2">
        <f t="shared" si="9"/>
        <v>27</v>
      </c>
      <c r="G16" s="2">
        <f t="shared" si="9"/>
        <v>86</v>
      </c>
      <c r="H16" s="2">
        <f t="shared" si="9"/>
        <v>24</v>
      </c>
      <c r="I16" s="2">
        <f t="shared" si="9"/>
        <v>34</v>
      </c>
      <c r="J16" s="2">
        <f t="shared" si="9"/>
        <v>70</v>
      </c>
      <c r="K16" s="2">
        <f t="shared" si="9"/>
        <v>89</v>
      </c>
      <c r="L16" s="2">
        <f t="shared" si="9"/>
        <v>229</v>
      </c>
    </row>
    <row r="17" spans="1:12" ht="17.25" customHeight="1" x14ac:dyDescent="0.25">
      <c r="A17" s="1"/>
      <c r="B17" s="6" t="s">
        <v>37</v>
      </c>
      <c r="C17" s="2">
        <f t="shared" si="1"/>
        <v>1674</v>
      </c>
      <c r="D17" s="2">
        <v>225</v>
      </c>
      <c r="E17" s="2">
        <v>69</v>
      </c>
      <c r="F17" s="2">
        <v>78</v>
      </c>
      <c r="G17" s="2">
        <v>133</v>
      </c>
      <c r="H17" s="2">
        <v>195</v>
      </c>
      <c r="I17" s="2">
        <v>169</v>
      </c>
      <c r="J17" s="2">
        <v>295</v>
      </c>
      <c r="K17" s="2">
        <v>437</v>
      </c>
      <c r="L17" s="2">
        <v>73</v>
      </c>
    </row>
    <row r="18" spans="1:12" x14ac:dyDescent="0.25">
      <c r="A18" s="2">
        <v>2</v>
      </c>
      <c r="B18" s="5" t="s">
        <v>25</v>
      </c>
      <c r="C18" s="2">
        <f t="shared" si="1"/>
        <v>4516</v>
      </c>
      <c r="D18" s="2">
        <f t="shared" ref="D18:L18" si="10">SUM(D19:D23)</f>
        <v>188</v>
      </c>
      <c r="E18" s="2">
        <f t="shared" si="10"/>
        <v>366</v>
      </c>
      <c r="F18" s="2">
        <f t="shared" si="10"/>
        <v>142</v>
      </c>
      <c r="G18" s="2">
        <f t="shared" si="10"/>
        <v>530</v>
      </c>
      <c r="H18" s="2">
        <f t="shared" si="10"/>
        <v>131</v>
      </c>
      <c r="I18" s="2">
        <f t="shared" si="10"/>
        <v>97</v>
      </c>
      <c r="J18" s="2">
        <f t="shared" si="10"/>
        <v>340</v>
      </c>
      <c r="K18" s="2">
        <f t="shared" si="10"/>
        <v>431</v>
      </c>
      <c r="L18" s="2">
        <f t="shared" si="10"/>
        <v>2291</v>
      </c>
    </row>
    <row r="19" spans="1:12" x14ac:dyDescent="0.25">
      <c r="A19" s="1"/>
      <c r="B19" s="6" t="s">
        <v>4</v>
      </c>
      <c r="C19" s="2">
        <f t="shared" si="1"/>
        <v>212</v>
      </c>
      <c r="D19" s="1">
        <v>5</v>
      </c>
      <c r="E19" s="1">
        <v>19</v>
      </c>
      <c r="F19" s="1">
        <v>5</v>
      </c>
      <c r="G19" s="1">
        <v>36</v>
      </c>
      <c r="H19" s="1">
        <v>7</v>
      </c>
      <c r="I19" s="1">
        <v>3</v>
      </c>
      <c r="J19" s="1">
        <v>15</v>
      </c>
      <c r="K19" s="1">
        <v>25</v>
      </c>
      <c r="L19" s="1">
        <v>97</v>
      </c>
    </row>
    <row r="20" spans="1:12" ht="17.25" customHeight="1" x14ac:dyDescent="0.25">
      <c r="A20" s="1"/>
      <c r="B20" s="11" t="s">
        <v>26</v>
      </c>
      <c r="C20" s="2">
        <f t="shared" si="1"/>
        <v>998</v>
      </c>
      <c r="D20" s="1">
        <v>37</v>
      </c>
      <c r="E20" s="1">
        <v>46</v>
      </c>
      <c r="F20" s="1">
        <v>50</v>
      </c>
      <c r="G20" s="1">
        <v>155</v>
      </c>
      <c r="H20" s="1">
        <v>27</v>
      </c>
      <c r="I20" s="1">
        <v>12</v>
      </c>
      <c r="J20" s="1">
        <v>128</v>
      </c>
      <c r="K20" s="1">
        <v>108</v>
      </c>
      <c r="L20" s="1">
        <v>435</v>
      </c>
    </row>
    <row r="21" spans="1:12" ht="17.25" customHeight="1" x14ac:dyDescent="0.25">
      <c r="A21" s="1"/>
      <c r="B21" s="6" t="s">
        <v>42</v>
      </c>
      <c r="C21" s="2">
        <f t="shared" si="1"/>
        <v>215</v>
      </c>
      <c r="D21" s="1">
        <v>11</v>
      </c>
      <c r="E21" s="1">
        <v>78</v>
      </c>
      <c r="F21" s="1">
        <v>12</v>
      </c>
      <c r="G21" s="1">
        <v>5</v>
      </c>
      <c r="H21" s="1">
        <v>7</v>
      </c>
      <c r="I21" s="1">
        <v>4</v>
      </c>
      <c r="J21" s="1"/>
      <c r="K21" s="1">
        <v>5</v>
      </c>
      <c r="L21" s="1">
        <v>93</v>
      </c>
    </row>
    <row r="22" spans="1:12" ht="18" customHeight="1" x14ac:dyDescent="0.25">
      <c r="A22" s="1"/>
      <c r="B22" s="6" t="s">
        <v>27</v>
      </c>
      <c r="C22" s="2">
        <f t="shared" si="1"/>
        <v>2341</v>
      </c>
      <c r="D22" s="1">
        <v>90</v>
      </c>
      <c r="E22" s="1">
        <v>147</v>
      </c>
      <c r="F22" s="1">
        <v>53</v>
      </c>
      <c r="G22" s="1">
        <v>205</v>
      </c>
      <c r="H22" s="1">
        <v>85</v>
      </c>
      <c r="I22" s="1">
        <v>35</v>
      </c>
      <c r="J22" s="1">
        <v>176</v>
      </c>
      <c r="K22" s="1">
        <v>268</v>
      </c>
      <c r="L22" s="1">
        <v>1282</v>
      </c>
    </row>
    <row r="23" spans="1:12" ht="27" customHeight="1" x14ac:dyDescent="0.25">
      <c r="A23" s="2"/>
      <c r="B23" s="8" t="s">
        <v>28</v>
      </c>
      <c r="C23" s="2">
        <f t="shared" si="1"/>
        <v>750</v>
      </c>
      <c r="D23" s="1">
        <v>45</v>
      </c>
      <c r="E23" s="1">
        <v>76</v>
      </c>
      <c r="F23" s="1">
        <v>22</v>
      </c>
      <c r="G23" s="1">
        <v>129</v>
      </c>
      <c r="H23" s="1">
        <v>5</v>
      </c>
      <c r="I23" s="1">
        <v>43</v>
      </c>
      <c r="J23" s="1">
        <v>21</v>
      </c>
      <c r="K23" s="1">
        <v>25</v>
      </c>
      <c r="L23" s="1">
        <v>384</v>
      </c>
    </row>
    <row r="24" spans="1:12" x14ac:dyDescent="0.25">
      <c r="A24" s="2">
        <v>3</v>
      </c>
      <c r="B24" s="5" t="s">
        <v>29</v>
      </c>
      <c r="C24" s="2">
        <f t="shared" si="1"/>
        <v>834</v>
      </c>
      <c r="D24" s="2">
        <v>49</v>
      </c>
      <c r="E24" s="2">
        <v>70</v>
      </c>
      <c r="F24" s="2">
        <v>45</v>
      </c>
      <c r="G24" s="2">
        <v>106</v>
      </c>
      <c r="H24" s="2">
        <v>35</v>
      </c>
      <c r="I24" s="2">
        <v>20</v>
      </c>
      <c r="J24" s="2">
        <v>73</v>
      </c>
      <c r="K24" s="2">
        <v>112</v>
      </c>
      <c r="L24" s="2">
        <v>324</v>
      </c>
    </row>
    <row r="25" spans="1:12" ht="30.75" customHeight="1" x14ac:dyDescent="0.25">
      <c r="A25" s="2">
        <v>4</v>
      </c>
      <c r="B25" s="7" t="s">
        <v>5</v>
      </c>
      <c r="C25" s="2">
        <f t="shared" si="1"/>
        <v>140</v>
      </c>
      <c r="D25" s="2">
        <v>2</v>
      </c>
      <c r="E25" s="2">
        <v>10</v>
      </c>
      <c r="F25" s="2">
        <v>7</v>
      </c>
      <c r="G25" s="2">
        <v>10</v>
      </c>
      <c r="H25" s="2">
        <v>2</v>
      </c>
      <c r="I25" s="2">
        <v>3</v>
      </c>
      <c r="J25" s="2">
        <v>5</v>
      </c>
      <c r="K25" s="2">
        <v>12</v>
      </c>
      <c r="L25" s="2">
        <v>89</v>
      </c>
    </row>
    <row r="26" spans="1:12" ht="25.5" customHeight="1" x14ac:dyDescent="0.25">
      <c r="A26" s="2">
        <v>5</v>
      </c>
      <c r="B26" s="7" t="s">
        <v>6</v>
      </c>
      <c r="C26" s="2">
        <f t="shared" si="1"/>
        <v>98</v>
      </c>
      <c r="D26" s="2">
        <f t="shared" ref="D26:L26" si="11">SUM(D27:D28)</f>
        <v>9</v>
      </c>
      <c r="E26" s="2">
        <f t="shared" si="11"/>
        <v>5</v>
      </c>
      <c r="F26" s="2">
        <f t="shared" si="11"/>
        <v>3</v>
      </c>
      <c r="G26" s="2">
        <f t="shared" si="11"/>
        <v>13</v>
      </c>
      <c r="H26" s="2">
        <f t="shared" si="11"/>
        <v>1</v>
      </c>
      <c r="I26" s="2">
        <f t="shared" si="11"/>
        <v>1</v>
      </c>
      <c r="J26" s="2">
        <f t="shared" si="11"/>
        <v>6</v>
      </c>
      <c r="K26" s="2">
        <f t="shared" si="11"/>
        <v>19</v>
      </c>
      <c r="L26" s="2">
        <f t="shared" si="11"/>
        <v>41</v>
      </c>
    </row>
    <row r="27" spans="1:12" x14ac:dyDescent="0.25">
      <c r="A27" s="1"/>
      <c r="B27" s="6" t="s">
        <v>7</v>
      </c>
      <c r="C27" s="2">
        <f t="shared" si="1"/>
        <v>91</v>
      </c>
      <c r="D27" s="1">
        <v>9</v>
      </c>
      <c r="E27" s="1">
        <v>4</v>
      </c>
      <c r="F27" s="1">
        <v>3</v>
      </c>
      <c r="G27" s="1">
        <v>13</v>
      </c>
      <c r="H27" s="1">
        <v>1</v>
      </c>
      <c r="I27" s="1">
        <v>1</v>
      </c>
      <c r="J27" s="1">
        <v>6</v>
      </c>
      <c r="K27" s="1">
        <v>18</v>
      </c>
      <c r="L27" s="1">
        <v>36</v>
      </c>
    </row>
    <row r="28" spans="1:12" x14ac:dyDescent="0.25">
      <c r="A28" s="1"/>
      <c r="B28" s="6" t="s">
        <v>8</v>
      </c>
      <c r="C28" s="2">
        <f t="shared" si="1"/>
        <v>7</v>
      </c>
      <c r="D28" s="1"/>
      <c r="E28" s="1">
        <v>1</v>
      </c>
      <c r="F28" s="1"/>
      <c r="G28" s="1"/>
      <c r="H28" s="1"/>
      <c r="I28" s="1"/>
      <c r="J28" s="1"/>
      <c r="K28" s="1">
        <v>1</v>
      </c>
      <c r="L28" s="1">
        <v>5</v>
      </c>
    </row>
    <row r="29" spans="1:12" x14ac:dyDescent="0.25">
      <c r="A29" s="2">
        <v>6</v>
      </c>
      <c r="B29" s="5" t="s">
        <v>30</v>
      </c>
      <c r="C29" s="2">
        <f t="shared" si="1"/>
        <v>91</v>
      </c>
      <c r="D29" s="2">
        <v>5</v>
      </c>
      <c r="E29" s="2">
        <v>10</v>
      </c>
      <c r="F29" s="2">
        <v>4</v>
      </c>
      <c r="G29" s="2">
        <v>12</v>
      </c>
      <c r="H29" s="2">
        <v>2</v>
      </c>
      <c r="I29" s="2">
        <v>1</v>
      </c>
      <c r="J29" s="2">
        <v>8</v>
      </c>
      <c r="K29" s="2">
        <v>14</v>
      </c>
      <c r="L29" s="2">
        <v>35</v>
      </c>
    </row>
    <row r="30" spans="1:12" x14ac:dyDescent="0.25">
      <c r="A30" s="2">
        <v>7</v>
      </c>
      <c r="B30" s="5" t="s">
        <v>31</v>
      </c>
      <c r="C30" s="2">
        <f t="shared" si="1"/>
        <v>2000</v>
      </c>
      <c r="D30" s="2">
        <f t="shared" ref="D30:L30" si="12">SUM(D31:D32)</f>
        <v>154</v>
      </c>
      <c r="E30" s="2">
        <f t="shared" si="12"/>
        <v>160</v>
      </c>
      <c r="F30" s="2">
        <f t="shared" si="12"/>
        <v>82</v>
      </c>
      <c r="G30" s="2">
        <f t="shared" si="12"/>
        <v>210</v>
      </c>
      <c r="H30" s="2">
        <f t="shared" si="12"/>
        <v>80</v>
      </c>
      <c r="I30" s="2">
        <f t="shared" si="12"/>
        <v>87</v>
      </c>
      <c r="J30" s="2">
        <f t="shared" si="12"/>
        <v>163</v>
      </c>
      <c r="K30" s="2">
        <f t="shared" si="12"/>
        <v>283</v>
      </c>
      <c r="L30" s="2">
        <f t="shared" si="12"/>
        <v>781</v>
      </c>
    </row>
    <row r="31" spans="1:12" x14ac:dyDescent="0.25">
      <c r="A31" s="1"/>
      <c r="B31" s="6" t="s">
        <v>9</v>
      </c>
      <c r="C31" s="2">
        <f t="shared" si="1"/>
        <v>1408</v>
      </c>
      <c r="D31" s="1">
        <v>100</v>
      </c>
      <c r="E31" s="1">
        <v>105</v>
      </c>
      <c r="F31" s="1">
        <v>59</v>
      </c>
      <c r="G31" s="1">
        <v>136</v>
      </c>
      <c r="H31" s="1">
        <v>58</v>
      </c>
      <c r="I31" s="1">
        <v>54</v>
      </c>
      <c r="J31" s="1">
        <v>101</v>
      </c>
      <c r="K31" s="1">
        <v>208</v>
      </c>
      <c r="L31" s="1">
        <v>587</v>
      </c>
    </row>
    <row r="32" spans="1:12" x14ac:dyDescent="0.25">
      <c r="A32" s="1"/>
      <c r="B32" s="6" t="s">
        <v>45</v>
      </c>
      <c r="C32" s="2">
        <f t="shared" si="1"/>
        <v>592</v>
      </c>
      <c r="D32" s="1">
        <v>54</v>
      </c>
      <c r="E32" s="1">
        <v>55</v>
      </c>
      <c r="F32" s="1">
        <v>23</v>
      </c>
      <c r="G32" s="1">
        <v>74</v>
      </c>
      <c r="H32" s="1">
        <v>22</v>
      </c>
      <c r="I32" s="1">
        <v>33</v>
      </c>
      <c r="J32" s="1">
        <v>62</v>
      </c>
      <c r="K32" s="1">
        <v>75</v>
      </c>
      <c r="L32" s="1">
        <v>194</v>
      </c>
    </row>
    <row r="33" spans="1:12" ht="18" customHeight="1" x14ac:dyDescent="0.25">
      <c r="A33" s="2">
        <v>8</v>
      </c>
      <c r="B33" s="5" t="s">
        <v>44</v>
      </c>
      <c r="C33" s="2">
        <f t="shared" si="1"/>
        <v>233</v>
      </c>
      <c r="D33" s="2">
        <v>36</v>
      </c>
      <c r="E33" s="2">
        <v>33</v>
      </c>
      <c r="F33" s="2">
        <v>12</v>
      </c>
      <c r="G33" s="2">
        <v>34</v>
      </c>
      <c r="H33" s="2">
        <v>13</v>
      </c>
      <c r="I33" s="2">
        <v>45</v>
      </c>
      <c r="J33" s="2">
        <v>40</v>
      </c>
      <c r="K33" s="2">
        <v>20</v>
      </c>
      <c r="L33" s="2"/>
    </row>
    <row r="34" spans="1:12" x14ac:dyDescent="0.25">
      <c r="A34" s="2">
        <v>9</v>
      </c>
      <c r="B34" s="5" t="s">
        <v>10</v>
      </c>
      <c r="C34" s="2">
        <f t="shared" si="1"/>
        <v>2619</v>
      </c>
      <c r="D34" s="2">
        <v>70</v>
      </c>
      <c r="E34" s="2">
        <v>202</v>
      </c>
      <c r="F34" s="2">
        <v>116</v>
      </c>
      <c r="G34" s="2">
        <v>317</v>
      </c>
      <c r="H34" s="2">
        <v>104</v>
      </c>
      <c r="I34" s="2">
        <v>39</v>
      </c>
      <c r="J34" s="2">
        <v>231</v>
      </c>
      <c r="K34" s="2">
        <v>343</v>
      </c>
      <c r="L34" s="2">
        <v>1197</v>
      </c>
    </row>
    <row r="35" spans="1:12" ht="17.25" customHeight="1" x14ac:dyDescent="0.25">
      <c r="A35" s="2"/>
      <c r="B35" s="6" t="s">
        <v>51</v>
      </c>
      <c r="C35" s="2">
        <f t="shared" si="1"/>
        <v>176</v>
      </c>
      <c r="D35" s="1">
        <v>9</v>
      </c>
      <c r="E35" s="1">
        <v>45</v>
      </c>
      <c r="F35" s="1">
        <v>7</v>
      </c>
      <c r="G35" s="1">
        <v>7</v>
      </c>
      <c r="H35" s="1">
        <v>8</v>
      </c>
      <c r="I35" s="1">
        <v>3</v>
      </c>
      <c r="J35" s="1">
        <v>38</v>
      </c>
      <c r="K35" s="1">
        <v>24</v>
      </c>
      <c r="L35" s="1">
        <v>35</v>
      </c>
    </row>
    <row r="36" spans="1:12" x14ac:dyDescent="0.25">
      <c r="A36" s="2">
        <v>10</v>
      </c>
      <c r="B36" s="5" t="s">
        <v>11</v>
      </c>
      <c r="C36" s="2">
        <f t="shared" si="1"/>
        <v>104</v>
      </c>
      <c r="D36" s="2">
        <v>8</v>
      </c>
      <c r="E36" s="2">
        <v>8</v>
      </c>
      <c r="F36" s="2">
        <v>5</v>
      </c>
      <c r="G36" s="2">
        <v>18</v>
      </c>
      <c r="H36" s="2">
        <v>5</v>
      </c>
      <c r="I36" s="2">
        <v>4</v>
      </c>
      <c r="J36" s="2">
        <v>7</v>
      </c>
      <c r="K36" s="2">
        <v>7</v>
      </c>
      <c r="L36" s="2">
        <v>42</v>
      </c>
    </row>
    <row r="37" spans="1:12" ht="18" customHeight="1" x14ac:dyDescent="0.25">
      <c r="A37" s="2">
        <v>11</v>
      </c>
      <c r="B37" s="5" t="s">
        <v>12</v>
      </c>
      <c r="C37" s="2">
        <f t="shared" si="1"/>
        <v>3152</v>
      </c>
      <c r="D37" s="2">
        <f t="shared" ref="D37:L37" si="13">D38+D47+D48+D49+D50</f>
        <v>136</v>
      </c>
      <c r="E37" s="2">
        <f t="shared" si="13"/>
        <v>228</v>
      </c>
      <c r="F37" s="2">
        <f t="shared" si="13"/>
        <v>151</v>
      </c>
      <c r="G37" s="2">
        <f t="shared" si="13"/>
        <v>442</v>
      </c>
      <c r="H37" s="2">
        <f t="shared" si="13"/>
        <v>105</v>
      </c>
      <c r="I37" s="2">
        <f t="shared" si="13"/>
        <v>167</v>
      </c>
      <c r="J37" s="2">
        <f t="shared" si="13"/>
        <v>292</v>
      </c>
      <c r="K37" s="2">
        <f t="shared" si="13"/>
        <v>212</v>
      </c>
      <c r="L37" s="2">
        <f t="shared" si="13"/>
        <v>1419</v>
      </c>
    </row>
    <row r="38" spans="1:12" x14ac:dyDescent="0.25">
      <c r="A38" s="1"/>
      <c r="B38" s="5" t="s">
        <v>13</v>
      </c>
      <c r="C38" s="2">
        <f t="shared" si="1"/>
        <v>1836</v>
      </c>
      <c r="D38" s="2">
        <f>SUM(D39:D46)</f>
        <v>79</v>
      </c>
      <c r="E38" s="2">
        <f t="shared" ref="E38:L38" si="14">SUM(E39:E46)</f>
        <v>114</v>
      </c>
      <c r="F38" s="2">
        <f t="shared" si="14"/>
        <v>86</v>
      </c>
      <c r="G38" s="2">
        <f t="shared" si="14"/>
        <v>241</v>
      </c>
      <c r="H38" s="2">
        <f t="shared" si="14"/>
        <v>73</v>
      </c>
      <c r="I38" s="2">
        <f t="shared" si="14"/>
        <v>68</v>
      </c>
      <c r="J38" s="2">
        <f t="shared" si="14"/>
        <v>146</v>
      </c>
      <c r="K38" s="2">
        <f t="shared" si="14"/>
        <v>159</v>
      </c>
      <c r="L38" s="2">
        <f t="shared" si="14"/>
        <v>870</v>
      </c>
    </row>
    <row r="39" spans="1:12" x14ac:dyDescent="0.25">
      <c r="A39" s="1"/>
      <c r="B39" s="6" t="s">
        <v>14</v>
      </c>
      <c r="C39" s="2">
        <f t="shared" si="1"/>
        <v>453</v>
      </c>
      <c r="D39" s="1">
        <v>18</v>
      </c>
      <c r="E39" s="1">
        <v>22</v>
      </c>
      <c r="F39" s="1">
        <v>19</v>
      </c>
      <c r="G39" s="1">
        <v>61</v>
      </c>
      <c r="H39" s="1">
        <v>20</v>
      </c>
      <c r="I39" s="1">
        <v>13</v>
      </c>
      <c r="J39" s="1">
        <v>37</v>
      </c>
      <c r="K39" s="1">
        <v>46</v>
      </c>
      <c r="L39" s="1">
        <v>217</v>
      </c>
    </row>
    <row r="40" spans="1:12" x14ac:dyDescent="0.25">
      <c r="A40" s="1"/>
      <c r="B40" s="6" t="s">
        <v>15</v>
      </c>
      <c r="C40" s="2">
        <f t="shared" si="1"/>
        <v>596</v>
      </c>
      <c r="D40" s="1">
        <v>39</v>
      </c>
      <c r="E40" s="1">
        <v>51</v>
      </c>
      <c r="F40" s="1">
        <v>31</v>
      </c>
      <c r="G40" s="1">
        <v>58</v>
      </c>
      <c r="H40" s="1">
        <v>34</v>
      </c>
      <c r="I40" s="1">
        <v>33</v>
      </c>
      <c r="J40" s="1">
        <v>38</v>
      </c>
      <c r="K40" s="1">
        <v>73</v>
      </c>
      <c r="L40" s="1">
        <v>239</v>
      </c>
    </row>
    <row r="41" spans="1:12" x14ac:dyDescent="0.25">
      <c r="A41" s="1"/>
      <c r="B41" s="6" t="s">
        <v>16</v>
      </c>
      <c r="C41" s="2">
        <f t="shared" si="1"/>
        <v>192</v>
      </c>
      <c r="D41" s="1">
        <v>7</v>
      </c>
      <c r="E41" s="1">
        <v>5</v>
      </c>
      <c r="F41" s="1">
        <v>14</v>
      </c>
      <c r="G41" s="1">
        <v>18</v>
      </c>
      <c r="H41" s="1">
        <v>5</v>
      </c>
      <c r="I41" s="1">
        <v>8</v>
      </c>
      <c r="J41" s="1">
        <v>16</v>
      </c>
      <c r="K41" s="1">
        <v>14</v>
      </c>
      <c r="L41" s="1">
        <v>105</v>
      </c>
    </row>
    <row r="42" spans="1:12" x14ac:dyDescent="0.25">
      <c r="A42" s="1"/>
      <c r="B42" s="6" t="s">
        <v>17</v>
      </c>
      <c r="C42" s="2">
        <f t="shared" si="1"/>
        <v>117</v>
      </c>
      <c r="D42" s="1"/>
      <c r="E42" s="1">
        <v>1</v>
      </c>
      <c r="F42" s="1">
        <v>1</v>
      </c>
      <c r="G42" s="1">
        <v>19</v>
      </c>
      <c r="H42" s="1"/>
      <c r="I42" s="1"/>
      <c r="J42" s="1">
        <v>1</v>
      </c>
      <c r="K42" s="1">
        <v>3</v>
      </c>
      <c r="L42" s="1">
        <v>92</v>
      </c>
    </row>
    <row r="43" spans="1:12" x14ac:dyDescent="0.25">
      <c r="A43" s="1"/>
      <c r="B43" s="6" t="s">
        <v>18</v>
      </c>
      <c r="C43" s="2">
        <f t="shared" si="1"/>
        <v>250</v>
      </c>
      <c r="D43" s="1">
        <v>9</v>
      </c>
      <c r="E43" s="1">
        <v>28</v>
      </c>
      <c r="F43" s="1">
        <v>11</v>
      </c>
      <c r="G43" s="1">
        <v>46</v>
      </c>
      <c r="H43" s="1">
        <v>5</v>
      </c>
      <c r="I43" s="1">
        <v>7</v>
      </c>
      <c r="J43" s="1">
        <v>35</v>
      </c>
      <c r="K43" s="1">
        <v>11</v>
      </c>
      <c r="L43" s="1">
        <v>98</v>
      </c>
    </row>
    <row r="44" spans="1:12" x14ac:dyDescent="0.25">
      <c r="A44" s="1"/>
      <c r="B44" s="6" t="s">
        <v>19</v>
      </c>
      <c r="C44" s="2">
        <f t="shared" si="1"/>
        <v>85</v>
      </c>
      <c r="D44" s="1"/>
      <c r="E44" s="1">
        <v>1</v>
      </c>
      <c r="F44" s="1">
        <v>2</v>
      </c>
      <c r="G44" s="1">
        <v>17</v>
      </c>
      <c r="H44" s="1"/>
      <c r="I44" s="1"/>
      <c r="J44" s="1">
        <v>6</v>
      </c>
      <c r="K44" s="1">
        <v>1</v>
      </c>
      <c r="L44" s="1">
        <v>58</v>
      </c>
    </row>
    <row r="45" spans="1:12" x14ac:dyDescent="0.25">
      <c r="A45" s="1"/>
      <c r="B45" s="6" t="s">
        <v>20</v>
      </c>
      <c r="C45" s="2">
        <f t="shared" si="1"/>
        <v>94</v>
      </c>
      <c r="D45" s="1">
        <v>5</v>
      </c>
      <c r="E45" s="1">
        <v>6</v>
      </c>
      <c r="F45" s="1">
        <v>8</v>
      </c>
      <c r="G45" s="1">
        <v>15</v>
      </c>
      <c r="H45" s="1">
        <v>9</v>
      </c>
      <c r="I45" s="1">
        <v>7</v>
      </c>
      <c r="J45" s="1">
        <v>8</v>
      </c>
      <c r="K45" s="1">
        <v>11</v>
      </c>
      <c r="L45" s="1">
        <v>25</v>
      </c>
    </row>
    <row r="46" spans="1:12" x14ac:dyDescent="0.25">
      <c r="A46" s="1"/>
      <c r="B46" s="6" t="s">
        <v>49</v>
      </c>
      <c r="C46" s="2">
        <f t="shared" si="1"/>
        <v>49</v>
      </c>
      <c r="D46" s="1">
        <v>1</v>
      </c>
      <c r="E46" s="1"/>
      <c r="F46" s="1"/>
      <c r="G46" s="1">
        <v>7</v>
      </c>
      <c r="H46" s="1"/>
      <c r="I46" s="1"/>
      <c r="J46" s="1">
        <v>5</v>
      </c>
      <c r="K46" s="1"/>
      <c r="L46" s="1">
        <v>36</v>
      </c>
    </row>
    <row r="47" spans="1:12" ht="18.75" customHeight="1" x14ac:dyDescent="0.25">
      <c r="A47" s="1"/>
      <c r="B47" s="5" t="s">
        <v>21</v>
      </c>
      <c r="C47" s="2">
        <f t="shared" si="1"/>
        <v>256</v>
      </c>
      <c r="D47" s="2"/>
      <c r="E47" s="2">
        <v>4</v>
      </c>
      <c r="F47" s="2">
        <v>3</v>
      </c>
      <c r="G47" s="2">
        <v>25</v>
      </c>
      <c r="H47" s="2"/>
      <c r="I47" s="2"/>
      <c r="J47" s="2">
        <v>33</v>
      </c>
      <c r="K47" s="2">
        <v>2</v>
      </c>
      <c r="L47" s="2">
        <v>189</v>
      </c>
    </row>
    <row r="48" spans="1:12" x14ac:dyDescent="0.25">
      <c r="A48" s="1"/>
      <c r="B48" s="5" t="s">
        <v>22</v>
      </c>
      <c r="C48" s="2">
        <f t="shared" si="1"/>
        <v>33</v>
      </c>
      <c r="D48" s="2"/>
      <c r="E48" s="2">
        <v>1</v>
      </c>
      <c r="F48" s="2">
        <v>14</v>
      </c>
      <c r="G48" s="2">
        <v>5</v>
      </c>
      <c r="H48" s="2">
        <v>1</v>
      </c>
      <c r="I48" s="2"/>
      <c r="J48" s="2">
        <v>4</v>
      </c>
      <c r="K48" s="2"/>
      <c r="L48" s="2">
        <v>8</v>
      </c>
    </row>
    <row r="49" spans="1:12" ht="30.75" customHeight="1" x14ac:dyDescent="0.25">
      <c r="A49" s="1"/>
      <c r="B49" s="7" t="s">
        <v>32</v>
      </c>
      <c r="C49" s="2">
        <f t="shared" si="1"/>
        <v>2</v>
      </c>
      <c r="D49" s="2"/>
      <c r="E49" s="2"/>
      <c r="F49" s="2"/>
      <c r="G49" s="2"/>
      <c r="H49" s="2"/>
      <c r="I49" s="2"/>
      <c r="J49" s="2"/>
      <c r="K49" s="2"/>
      <c r="L49" s="2">
        <v>2</v>
      </c>
    </row>
    <row r="50" spans="1:12" ht="17.25" customHeight="1" x14ac:dyDescent="0.25">
      <c r="A50" s="1"/>
      <c r="B50" s="5" t="s">
        <v>38</v>
      </c>
      <c r="C50" s="2">
        <f t="shared" si="1"/>
        <v>1025</v>
      </c>
      <c r="D50" s="2">
        <f t="shared" ref="D50:L50" si="15">SUM(D51:D54)</f>
        <v>57</v>
      </c>
      <c r="E50" s="2">
        <f t="shared" si="15"/>
        <v>109</v>
      </c>
      <c r="F50" s="2">
        <f t="shared" si="15"/>
        <v>48</v>
      </c>
      <c r="G50" s="2">
        <f t="shared" si="15"/>
        <v>171</v>
      </c>
      <c r="H50" s="2">
        <f t="shared" si="15"/>
        <v>31</v>
      </c>
      <c r="I50" s="2">
        <f t="shared" si="15"/>
        <v>99</v>
      </c>
      <c r="J50" s="2">
        <f t="shared" si="15"/>
        <v>109</v>
      </c>
      <c r="K50" s="2">
        <f t="shared" si="15"/>
        <v>51</v>
      </c>
      <c r="L50" s="2">
        <f t="shared" si="15"/>
        <v>350</v>
      </c>
    </row>
    <row r="51" spans="1:12" ht="17.25" customHeight="1" x14ac:dyDescent="0.25">
      <c r="A51" s="1"/>
      <c r="B51" s="6" t="s">
        <v>39</v>
      </c>
      <c r="C51" s="2">
        <f t="shared" si="1"/>
        <v>164</v>
      </c>
      <c r="D51" s="1">
        <v>1</v>
      </c>
      <c r="E51" s="1">
        <v>13</v>
      </c>
      <c r="F51" s="1">
        <v>7</v>
      </c>
      <c r="G51" s="1">
        <v>22</v>
      </c>
      <c r="H51" s="1">
        <v>6</v>
      </c>
      <c r="I51" s="1">
        <v>7</v>
      </c>
      <c r="J51" s="1">
        <v>4</v>
      </c>
      <c r="K51" s="1">
        <v>12</v>
      </c>
      <c r="L51" s="1">
        <v>92</v>
      </c>
    </row>
    <row r="52" spans="1:12" ht="17.25" customHeight="1" x14ac:dyDescent="0.25">
      <c r="A52" s="1"/>
      <c r="B52" s="6" t="s">
        <v>40</v>
      </c>
      <c r="C52" s="2">
        <f t="shared" si="1"/>
        <v>164</v>
      </c>
      <c r="D52" s="1">
        <v>8</v>
      </c>
      <c r="E52" s="1">
        <v>12</v>
      </c>
      <c r="F52" s="1">
        <v>8</v>
      </c>
      <c r="G52" s="1">
        <v>22</v>
      </c>
      <c r="H52" s="1">
        <v>12</v>
      </c>
      <c r="I52" s="1">
        <v>6</v>
      </c>
      <c r="J52" s="1">
        <v>4</v>
      </c>
      <c r="K52" s="1">
        <v>14</v>
      </c>
      <c r="L52" s="1">
        <v>78</v>
      </c>
    </row>
    <row r="53" spans="1:12" ht="17.25" customHeight="1" x14ac:dyDescent="0.25">
      <c r="A53" s="1"/>
      <c r="B53" s="6" t="s">
        <v>41</v>
      </c>
      <c r="C53" s="2">
        <f t="shared" si="1"/>
        <v>328</v>
      </c>
      <c r="D53" s="1">
        <v>6</v>
      </c>
      <c r="E53" s="1">
        <v>17</v>
      </c>
      <c r="F53" s="1">
        <v>19</v>
      </c>
      <c r="G53" s="1">
        <v>76</v>
      </c>
      <c r="H53" s="1"/>
      <c r="I53" s="1">
        <v>3</v>
      </c>
      <c r="J53" s="1">
        <v>27</v>
      </c>
      <c r="K53" s="1"/>
      <c r="L53" s="1">
        <v>180</v>
      </c>
    </row>
    <row r="54" spans="1:12" ht="21" customHeight="1" x14ac:dyDescent="0.25">
      <c r="A54" s="1"/>
      <c r="B54" s="6" t="s">
        <v>50</v>
      </c>
      <c r="C54" s="2">
        <f t="shared" si="1"/>
        <v>369</v>
      </c>
      <c r="D54" s="1">
        <v>42</v>
      </c>
      <c r="E54" s="1">
        <v>67</v>
      </c>
      <c r="F54" s="1">
        <v>14</v>
      </c>
      <c r="G54" s="1">
        <v>51</v>
      </c>
      <c r="H54" s="1">
        <v>13</v>
      </c>
      <c r="I54" s="1">
        <v>83</v>
      </c>
      <c r="J54" s="1">
        <v>74</v>
      </c>
      <c r="K54" s="1">
        <v>25</v>
      </c>
      <c r="L54" s="1"/>
    </row>
    <row r="55" spans="1:12" x14ac:dyDescent="0.25">
      <c r="A55" s="3"/>
    </row>
    <row r="56" spans="1:12" x14ac:dyDescent="0.25">
      <c r="A56" s="3"/>
    </row>
    <row r="57" spans="1:12" x14ac:dyDescent="0.25">
      <c r="A57" s="3"/>
    </row>
  </sheetData>
  <mergeCells count="7">
    <mergeCell ref="H1:L1"/>
    <mergeCell ref="H2:L2"/>
    <mergeCell ref="H3:L3"/>
    <mergeCell ref="A6:A7"/>
    <mergeCell ref="B6:B7"/>
    <mergeCell ref="C6:C7"/>
    <mergeCell ref="D6:L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2023-05-31T03:05:09Z</dcterms:modified>
</cp:coreProperties>
</file>