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10" windowWidth="19440" windowHeight="9465"/>
  </bookViews>
  <sheets>
    <sheet name="Реестр доходов СПС Б-Хая" sheetId="3" r:id="rId1"/>
  </sheets>
  <definedNames>
    <definedName name="_xlnm.Print_Titles" localSheetId="0">'Реестр доходов СПС Б-Хая'!$7:$8</definedName>
    <definedName name="_xlnm.Print_Area" localSheetId="0">'Реестр доходов СПС Б-Хая'!$A$1:$I$116</definedName>
  </definedNames>
  <calcPr calcId="124519"/>
</workbook>
</file>

<file path=xl/calcChain.xml><?xml version="1.0" encoding="utf-8"?>
<calcChain xmlns="http://schemas.openxmlformats.org/spreadsheetml/2006/main">
  <c r="F83" i="3"/>
  <c r="F80" s="1"/>
  <c r="F72"/>
  <c r="F69"/>
  <c r="F66"/>
  <c r="F65"/>
  <c r="E72"/>
  <c r="E69" s="1"/>
  <c r="D72"/>
  <c r="D69" s="1"/>
  <c r="E65"/>
  <c r="G65"/>
  <c r="H65"/>
  <c r="I65"/>
  <c r="D65"/>
  <c r="G66"/>
  <c r="F101"/>
  <c r="E101"/>
  <c r="D101"/>
  <c r="I83"/>
  <c r="I80" s="1"/>
  <c r="H83"/>
  <c r="H80" s="1"/>
  <c r="G83"/>
  <c r="G80" s="1"/>
  <c r="E83"/>
  <c r="E80" s="1"/>
  <c r="D83"/>
  <c r="D80" s="1"/>
  <c r="G72"/>
  <c r="G69" s="1"/>
  <c r="I72"/>
  <c r="I69" s="1"/>
  <c r="H72"/>
  <c r="H69" s="1"/>
  <c r="I66"/>
  <c r="H66"/>
  <c r="E66"/>
  <c r="D66"/>
  <c r="G106" l="1"/>
  <c r="I106"/>
  <c r="I107" s="1"/>
  <c r="H106"/>
  <c r="E106"/>
  <c r="F106"/>
  <c r="F107" s="1"/>
  <c r="D106"/>
  <c r="D107" s="1"/>
  <c r="H107"/>
  <c r="E107"/>
  <c r="G107"/>
</calcChain>
</file>

<file path=xl/sharedStrings.xml><?xml version="1.0" encoding="utf-8"?>
<sst xmlns="http://schemas.openxmlformats.org/spreadsheetml/2006/main" count="314" uniqueCount="233">
  <si>
    <t>Единица измерения</t>
  </si>
  <si>
    <t>тыс.рублей</t>
  </si>
  <si>
    <t>Код классификации доходов бюджетов</t>
  </si>
  <si>
    <t>Прогноз доходов бюджета на 2017 г.                                                                             (текущий финансовый год) в соответствии с законом Республики Тыва о бюджете</t>
  </si>
  <si>
    <t xml:space="preserve">Оценка исполнения                        2017 г. (текущий финансовый год) </t>
  </si>
  <si>
    <t>Показатели прогноза доходов бюджета</t>
  </si>
  <si>
    <t xml:space="preserve">код   </t>
  </si>
  <si>
    <t>на 2018 г.                              (очередной финансовый год)</t>
  </si>
  <si>
    <t>на 2019 г.                              (первый год планового периода)</t>
  </si>
  <si>
    <t>на 2020 г.                              (второй год планового периода)</t>
  </si>
  <si>
    <t>Управление Федеральной службы по надзору в сфере природопользования по Республике Тыва</t>
  </si>
  <si>
    <t>Плата за размещение отходов производства и потребления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</si>
  <si>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</si>
  <si>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</si>
  <si>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</si>
  <si>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</si>
  <si>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</si>
  <si>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налоговой службы по Республике Тыва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</si>
  <si>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</si>
  <si>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</si>
  <si>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</si>
  <si>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</si>
  <si>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</si>
  <si>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</si>
  <si>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Министерство финансов Республики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</si>
  <si>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</si>
  <si>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</si>
  <si>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</si>
  <si>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</si>
  <si>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</si>
  <si>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</si>
  <si>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</si>
  <si>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</si>
  <si>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"______"    ____________________________    20____   г.</t>
  </si>
  <si>
    <t>______________________</t>
  </si>
  <si>
    <t>(подпись)</t>
  </si>
  <si>
    <t xml:space="preserve">                          (должность)</t>
  </si>
  <si>
    <t>048 1 12 01010 01 6000 120</t>
  </si>
  <si>
    <t>048 1 12 01040 01 6000 120</t>
  </si>
  <si>
    <t>100 1 03 02230 01 0000 110</t>
  </si>
  <si>
    <t>100 1 03 02240 01 0000 110</t>
  </si>
  <si>
    <t>100 1 03 02250 01 0000 110</t>
  </si>
  <si>
    <t>100 1 03 02260 01 0000 110</t>
  </si>
  <si>
    <t>182 1 01 02010 01 1000 110</t>
  </si>
  <si>
    <t>182 1 01 02010 01 3000 110</t>
  </si>
  <si>
    <t>182 1 01 02010 01 4000 110</t>
  </si>
  <si>
    <t>182 1 01 02020 01 1000 110</t>
  </si>
  <si>
    <t>182 1 01 02020 01 2100 110</t>
  </si>
  <si>
    <t>182 1 01 0202001 3000 110</t>
  </si>
  <si>
    <t>182 1 01 02030 01 1000 110</t>
  </si>
  <si>
    <t>182 1 05 02010 02 1000 110</t>
  </si>
  <si>
    <t>182 1 05 02010 02 2100 110</t>
  </si>
  <si>
    <t>182 1 05 02020 02 1000 110</t>
  </si>
  <si>
    <t>182 1 05 03010 01 1000 110</t>
  </si>
  <si>
    <t>182 1 05 03010 01 2100 110</t>
  </si>
  <si>
    <t>182 1 05 03010 01 3000 110</t>
  </si>
  <si>
    <t>182 1 08 03010 01 1000 110</t>
  </si>
  <si>
    <t>141 1 16 28000 01 6000 140</t>
  </si>
  <si>
    <t>Дотации бюджетам субъектов Российской Федерации и муниципальных образований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</si>
  <si>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</si>
  <si>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</si>
  <si>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 xml:space="preserve">Возврат неиспользованных остатков </t>
  </si>
  <si>
    <t>ВСЕГО ДОХОДЫ: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</si>
  <si>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2017 г.)</t>
    </r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</si>
  <si>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</si>
  <si>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911 2 02 20041 05 0000 151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</si>
  <si>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</si>
  <si>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</si>
  <si>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</si>
  <si>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</si>
  <si>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</si>
  <si>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000  2  02  40000  00  0000  151</t>
  </si>
  <si>
    <t>Безвозмезные поступления</t>
  </si>
  <si>
    <t>Собственные доходы</t>
  </si>
  <si>
    <t>932 2 02 25555 05 0000 151</t>
  </si>
  <si>
    <t>923 2 02 29999 05 0000 151</t>
  </si>
  <si>
    <t>Субсидии на возмещение части затрат на  содержание детей чабанов, в интернатах образовательных организаций Республики Тыва</t>
  </si>
  <si>
    <t>932 2 02 29999 05 0000 151</t>
  </si>
  <si>
    <t>Субсидии на возмещение убытков, связанных с применением регулируемых цен на электроэнергию, тепловую энергию и водоснабжение, вырабатываемыми муниципальными организациями коммунального комплекса</t>
  </si>
  <si>
    <t>Субсидии на долевое финансирование расходов на коммунальных услуг (в отношении расходов по оплате электрической и тепловой энергии и водоснабжения), приобретение котельно-печного топлива для казенных, бюджетных и автономных учреждений</t>
  </si>
  <si>
    <t>Субсидии бюджетам муниципальных районов на оздоровление  детей</t>
  </si>
  <si>
    <t>Субсидии на долевое финансирование подготовки документов территориального планирования</t>
  </si>
  <si>
    <t>804 2 02 35380 05 0000 151</t>
  </si>
  <si>
    <t>923 2 02 30024 05 0000 151</t>
  </si>
  <si>
    <t>Субвенции бюджетам муниципальных районов на компенсацию части родительской платы за содержание ребенка в муниципальных учреждениях, реализующих основную общеобразовательную программу дошкольного образования</t>
  </si>
  <si>
    <t xml:space="preserve">  924 2  02  30013  05  0000  151</t>
  </si>
  <si>
    <t>Субвенции на реализацию Закона Республики Тыва "О погребении и похоронном деле в РТ"</t>
  </si>
  <si>
    <t>924 2 02 30024 05 0000 151</t>
  </si>
  <si>
    <t>Субвенции на осуществление переданных полномочий по комиссии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</si>
  <si>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</si>
  <si>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920 2 02 30024 05 0000 151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</si>
  <si>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</si>
  <si>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</si>
  <si>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составление (изменение) списка кандидатов в присяжные заседатели федеральных судов общей юрисдикции в РФ</t>
  </si>
  <si>
    <t xml:space="preserve"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</si>
  <si>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обеспечение выполнения передаваемых государственных полномочий в соответствии с действующим законодательством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</si>
  <si>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</si>
  <si>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бюджетам муниципальных районов на выполнение передаваемых полномочий субъектов Российской Федерации (ДДУ)</t>
  </si>
  <si>
    <t>Субвенции бюджетам муниципальных районов на выполнение передаваемых полномочий субъектов Российской Федерации (Школы)</t>
  </si>
  <si>
    <t>804 2 02 30024 05 0000 151</t>
  </si>
  <si>
    <t>931 2 02 30024 05 0000 151</t>
  </si>
  <si>
    <t>920 2 02 35250 05 0000 151</t>
  </si>
  <si>
    <t>Субвенции на обеспечение равной доступности услуг общественного транспорта  для отдельных категорий граждан</t>
  </si>
  <si>
    <t>915 2 02 49999 05 0000 151</t>
  </si>
  <si>
    <t>Иные межбюджетные трансферты на поддержку творческой деятельности муниципальных театров в городах с численностью 300 тыс. жителей</t>
  </si>
  <si>
    <t>Иные межбюджетные трансферты на комплектование книжных фондов библиотек муниципальных образований</t>
  </si>
  <si>
    <t>Иные межбюджетные трансферты передаваемые для подключения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</si>
  <si>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</si>
  <si>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на реализацию мероприятий подпрограммы "Устойчивое развитие сельских территорий Республики Тыва на 2014-2017 годы и на плановый период до 2020 года" Государственной программы Республики Тыва "Развитие сельского хозяйства и регулирование рынков сельскохозяйственной продукции, сырья и продовольствия в Республике Тыва на 2014-2020 годы" на 2018 год</t>
  </si>
  <si>
    <t xml:space="preserve">Наименование главного администратора доходов </t>
  </si>
  <si>
    <t>Министерство дорожно-транспортного комплекса Республики Тыва</t>
  </si>
  <si>
    <t>920 2 02 30022 05 0000 151</t>
  </si>
  <si>
    <t>Министерство Республики Тыва по делам юстици</t>
  </si>
  <si>
    <t>Министерство культуры Республики Тыва</t>
  </si>
  <si>
    <t>Министерство образования и науки Республики Тыва</t>
  </si>
  <si>
    <t>Агентство по делам семьи и детей Республики Тыва</t>
  </si>
  <si>
    <t>Министерство труда и социалльной политики Республики Тыва</t>
  </si>
  <si>
    <t>Министерство строительства и жилищно-коммунального хозяйства Республики Тыва</t>
  </si>
  <si>
    <t>979 2  19  04000  05  0000  151</t>
  </si>
  <si>
    <t>Финансовое управление Барун-Хемчикского кожууна</t>
  </si>
  <si>
    <t>048 1 12 00000 00 0000 000</t>
  </si>
  <si>
    <t xml:space="preserve">Платежи при пользовании природными  ресурсами </t>
  </si>
  <si>
    <t xml:space="preserve">Плата занегативное воздействие на окружающую среду  </t>
  </si>
  <si>
    <t>Управление Федеральной службы по надзору в сфере природопользования (Росприроднадзора)  по Республике Тыва</t>
  </si>
  <si>
    <t>048  1 12 01020 01 6000 120</t>
  </si>
  <si>
    <t xml:space="preserve">Плата за выбросы загрязняющих веществ в атмосферный воздух стационарными объектами </t>
  </si>
  <si>
    <t>048  1 12 01040 01 6000 120</t>
  </si>
  <si>
    <t xml:space="preserve">Плата за выбросы загрязняющих веществ в атмосферный воздух передвижными  объектами </t>
  </si>
  <si>
    <t xml:space="preserve"> 081 116 90050 05 6000 140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</si>
  <si>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</si>
  <si>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Управление Федеральной службы по ветеринарному и фитосанитарному надзору по Республике Тыва</t>
  </si>
  <si>
    <t>Межрегиональное операционное Управление Федерального казначейства по Республике Тыва</t>
  </si>
  <si>
    <t>141 1 16 08010 01 6000 140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</si>
  <si>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</si>
  <si>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Управление Федеральной  службы  по надзору в сфере защиты прав потребителей и благополучия человека Республике Тыва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</si>
  <si>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</si>
  <si>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Федеральная служба по надзору в сфере защиты прав потребителей и благополучия человека Республике Тыва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</si>
  <si>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</si>
  <si>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</si>
  <si>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</si>
  <si>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 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</si>
  <si>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  доход для отдельных видов деятельности (пени по соответствующему платежу)</t>
  </si>
  <si>
    <t>182 1 05 02010 02 2300 110</t>
  </si>
  <si>
    <t>Единый налог на вмененный 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</si>
  <si>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</si>
  <si>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</t>
  </si>
  <si>
    <t>Единый сельскохозяйственный налог (пени по соответствующему платежу)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</si>
  <si>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</si>
  <si>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182 1 05 04020 02 2100 110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</si>
  <si>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</si>
  <si>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182 1 06 02010 021000 110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</si>
  <si>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</t>
  </si>
  <si>
    <t>182  1 06 02010 022100 110</t>
  </si>
  <si>
    <t>Налог на имущество организаций по имуществу, не входящему в Единую систему газоснабжения (пени по соответствующему платежу) 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</si>
  <si>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</si>
  <si>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182 1 16 03010 0016000 140</t>
  </si>
  <si>
    <t>182 1 16 03030 016000 140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</si>
  <si>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</si>
  <si>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182  116 06000 01 6000 140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</si>
  <si>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</si>
  <si>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188 1 16 21050 05 6000 140</t>
  </si>
  <si>
    <t xml:space="preserve">Денежные взыскания (штрафы) за нарушение законодательства в области обеспечения санитарно- эпидемиологического благополучия человека и законодательства в сфере защиты прав потребителей </t>
  </si>
  <si>
    <t>188 1 16 43000 01 6000 140</t>
  </si>
  <si>
    <t>188 1 16 9005 00 56000 140</t>
  </si>
  <si>
    <t xml:space="preserve">Денежные взыскания (штрафы) за нарушение законодательства в Российской Федерации о контрактной системы в сфере закупок товаров, работ, услуг для обеспечения государственных и муниципальных нужд.  </t>
  </si>
  <si>
    <t>321 1 16 250600 16 000 140</t>
  </si>
  <si>
    <t xml:space="preserve">Денежные взыскания (штрафы) за нарушение земельного законодательства в Российской Федерации </t>
  </si>
  <si>
    <t>Управление Федеральной службы государственной регистрации, кадастра и картографии Республики Тыва</t>
  </si>
  <si>
    <t>415  1 16 900 500 56 000 140</t>
  </si>
  <si>
    <t>Денежные взыскания (штрафы) за нарушение законодательства Российской Федерации об электроэнергетике</t>
  </si>
  <si>
    <t>Прокуратура Республики Тыва</t>
  </si>
  <si>
    <t>498  1 16 410000 16 000 140</t>
  </si>
  <si>
    <t>Енисейское управление Федеральной  службы по экологическому, технологическому и атомному надзору по Республике Тыва</t>
  </si>
  <si>
    <t>919  1 16 250 300 10 000 140</t>
  </si>
  <si>
    <t>Денежные взыскания (штрафы) за нарушение законодательства Российской Федерации</t>
  </si>
  <si>
    <t>Государственный комитет по охране объектов животного мира и водных биологических ресурсов Республики Тыва</t>
  </si>
  <si>
    <t>919  1 16 900 500 50 000 140</t>
  </si>
  <si>
    <t xml:space="preserve">Денежные взыскания (штрафы) за нарушение законодательства Российской Федерации </t>
  </si>
  <si>
    <t>980   1 11 05 025 05 0000 120</t>
  </si>
  <si>
    <t xml:space="preserve">Доходы от продажи материальных и нематериальных активов </t>
  </si>
  <si>
    <t xml:space="preserve">Администрация  муниципального района "Барун-Хемчикский кожууна Республики Тыва" </t>
  </si>
  <si>
    <t>980  1 110 90 4 505 00 00 120</t>
  </si>
  <si>
    <t xml:space="preserve">Доходы от продажи земельных участков, находящихся в государственной и муниципальной собственности </t>
  </si>
  <si>
    <t>980  1 14 06013 05 0000 430</t>
  </si>
  <si>
    <t xml:space="preserve">Доходы от продажи земельных участков, государственная собственность на которые не разграничена </t>
  </si>
  <si>
    <t>980  1 16 900 500 5 0000 140</t>
  </si>
  <si>
    <t>Доходы от продажи земельных участков, государственная собственность на которые не разграничена  и которые расположены в границах сельских поселений и межселенных территорий муниципальных районов</t>
  </si>
  <si>
    <r>
      <t>Денежные взыскания (</t>
    </r>
    <r>
      <rPr>
        <b/>
        <sz val="12"/>
        <color theme="1"/>
        <rFont val="Times New Roman"/>
        <family val="1"/>
        <charset val="204"/>
      </rPr>
      <t>штрафы</t>
    </r>
    <r>
      <rPr>
        <sz val="12"/>
        <color theme="1"/>
        <rFont val="Times New Roman"/>
        <family val="1"/>
        <charset val="204"/>
      </rPr>
      <t>) за нарушение законодательства о налогах и сборах, предусмотренные статьями 116, 118, 119.1, пунктами 1 и 2 статьи 120, статьями 125, 126, 128, 129, 129.1, 132,133,134,135,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 (штрафы за несдачу декрараций...)</t>
    </r>
  </si>
  <si>
    <t>Наименование доходов</t>
  </si>
  <si>
    <t xml:space="preserve">Земельный налог с организаций, обладающих земельным участком, расположенным в границах сельских поселений (пени по соответствующему платежу) 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</si>
  <si>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</si>
  <si>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</si>
  <si>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  </t>
  </si>
  <si>
    <t xml:space="preserve"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  </t>
  </si>
  <si>
    <t xml:space="preserve">Земельный налог с физических лиц, обладающих земельным участком, расположенным в границах сельских поселений (пени по соответствующему платежу)  </t>
  </si>
  <si>
    <t>182 1 06 01030 10 1000 110</t>
  </si>
  <si>
    <t>182 1 06 01030 10 2100 110</t>
  </si>
  <si>
    <t xml:space="preserve">Невыясненные поступления, зачисляемые в бюджеты сельских поселений </t>
  </si>
  <si>
    <t xml:space="preserve">Администрация  сельского поселения сумона Аксы-Барлыкский Барун-Хемчикского кожууна Республики Тыва </t>
  </si>
  <si>
    <t>Средства самообложения граждан, зачисляемые в бюджеты сельских поселений</t>
  </si>
  <si>
    <t>Дотации бюджетам сельских поселений на выравнивание бюджетной обеспеченности</t>
  </si>
  <si>
    <t>182 1 01 02010 01 2100 110</t>
  </si>
  <si>
    <t>182 1 06 06033 10 1000 110</t>
  </si>
  <si>
    <t>182 1 06 06033 10 2100 110</t>
  </si>
  <si>
    <t>182 1 06 06043 10 1000 110</t>
  </si>
  <si>
    <t>182 1 06 06043 10 2100 110</t>
  </si>
  <si>
    <t>983 1 17  01050 10 0000 180</t>
  </si>
  <si>
    <t>Дотации бюджетам сельских поселений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</si>
  <si>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</si>
  <si>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Субвенции бюджетам сельских поселений на осуществление государственных полномочий по установлению запрета на розничную продажу алкогольной  продукции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</si>
  <si>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</si>
  <si>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979 2 02 15000 00 0000 151</t>
  </si>
  <si>
    <t>Финансовое управление администрации Барун-Хемчикского кожууна Республики Тыва</t>
  </si>
  <si>
    <t>979 2 02 15001 10 0000 151</t>
  </si>
  <si>
    <t>979 2 02 15002 10 0000 151</t>
  </si>
  <si>
    <t>979 2 02 20000 00 0000 151</t>
  </si>
  <si>
    <t>979 2 02 29999 10 0000 151</t>
  </si>
  <si>
    <t>Прочие субсидии бюджетам сельских поселений - всего, из них</t>
  </si>
  <si>
    <t>979 2 02 30000 00 0000 151</t>
  </si>
  <si>
    <t>979 2 02 30024 10 0000 151</t>
  </si>
  <si>
    <t>Субвенции бюджетам сельских поселений на выполнение передаваемых полномочий субъектов Российской Федерации - всего, из них</t>
  </si>
  <si>
    <t>979 2 02 35118 10 0000 151</t>
  </si>
  <si>
    <t>979 2 02 00000 00 0000 000</t>
  </si>
  <si>
    <r>
      <t xml:space="preserve">Прочие неналоговые доходы бюджетов </t>
    </r>
    <r>
      <rPr>
        <sz val="12"/>
        <rFont val="Times New Roman"/>
        <family val="1"/>
        <charset val="204"/>
      </rPr>
      <t>сельских по</t>
    </r>
    <r>
      <rPr>
        <sz val="12"/>
        <color theme="1"/>
        <rFont val="Times New Roman"/>
        <family val="1"/>
        <charset val="204"/>
      </rPr>
      <t>селений</t>
    </r>
  </si>
  <si>
    <t>ПРИЛОЖЕНИЕ                                                                                             к Порядку формирования и ведения реестра источников доходов бюджета  сельского поселения сумон Аксы-Барлыкский Барун-Хемчикского кожууна Республики Тыва</t>
  </si>
  <si>
    <t>председатель администрации</t>
  </si>
  <si>
    <t>главный бухгалтер</t>
  </si>
  <si>
    <t>986 1 17 14030 10 0000 180</t>
  </si>
  <si>
    <t>986 1 17 05050 10 0000 180</t>
  </si>
  <si>
    <t>Реестр источников доходов  бюджета сельского поселения сумон Бижиктиг-Хая Барун-Хемчикского кожууна Республики Тыва на 2018 год и на плановый период 2019 и 2020 годов</t>
  </si>
  <si>
    <t>Кужугет Э.К.</t>
  </si>
  <si>
    <t>Саая Ч.А.</t>
  </si>
  <si>
    <t xml:space="preserve">Администрация  сельского поселения сумон Бижиктиг-Хая Барун-Хемчикского кожууна Республики Тыва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</si>
</sst>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0_ ;[Red]\-#,##0.00\ "/>
    <numFmt numFmtId="167" formatCode="#,##0_ ;[Red]\-#,##0\ "/>
    <numFmt numFmtId="168" formatCode="&quot;&quot;###,##0.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color rgb="FF5B5E5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C5C5C"/>
      <name val="Times New Roman"/>
      <family val="1"/>
      <charset val="204"/>
    </font>
    <font>
      <b/>
      <sz val="12"/>
      <color rgb="FF5C5C5C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10" fillId="2" borderId="0" xfId="0" applyNumberFormat="1" applyFont="1" applyFill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7" fontId="3" fillId="0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center" vertical="center"/>
    </xf>
    <xf numFmtId="168" fontId="16" fillId="0" borderId="3" xfId="0" applyNumberFormat="1" applyFont="1" applyBorder="1" applyAlignment="1">
      <alignment horizontal="left" vertical="top" wrapText="1"/>
    </xf>
    <xf numFmtId="168" fontId="16" fillId="0" borderId="3" xfId="0" applyNumberFormat="1" applyFont="1" applyBorder="1" applyAlignment="1">
      <alignment horizontal="left" vertical="center" wrapText="1"/>
    </xf>
    <xf numFmtId="168" fontId="16" fillId="0" borderId="3" xfId="0" applyNumberFormat="1" applyFont="1" applyBorder="1" applyAlignment="1">
      <alignment horizontal="center" vertical="center" wrapText="1"/>
    </xf>
    <xf numFmtId="168" fontId="16" fillId="0" borderId="5" xfId="0" applyNumberFormat="1" applyFont="1" applyBorder="1" applyAlignment="1">
      <alignment horizontal="center" vertical="center" wrapText="1"/>
    </xf>
    <xf numFmtId="168" fontId="16" fillId="0" borderId="5" xfId="0" applyNumberFormat="1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justify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68" fontId="16" fillId="0" borderId="6" xfId="0" applyNumberFormat="1" applyFont="1" applyBorder="1" applyAlignment="1">
      <alignment horizontal="center" vertical="center" wrapText="1"/>
    </xf>
    <xf numFmtId="168" fontId="16" fillId="0" borderId="6" xfId="0" applyNumberFormat="1" applyFont="1" applyBorder="1" applyAlignment="1">
      <alignment horizontal="left" vertical="center" wrapText="1"/>
    </xf>
    <xf numFmtId="0" fontId="12" fillId="4" borderId="1" xfId="2" applyNumberFormat="1" applyFont="1" applyFill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justify" vertical="center" wrapText="1"/>
    </xf>
    <xf numFmtId="168" fontId="16" fillId="0" borderId="8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center" wrapText="1"/>
    </xf>
    <xf numFmtId="168" fontId="16" fillId="5" borderId="3" xfId="0" applyNumberFormat="1" applyFont="1" applyFill="1" applyBorder="1" applyAlignment="1">
      <alignment horizontal="center" vertical="center" wrapText="1"/>
    </xf>
    <xf numFmtId="168" fontId="16" fillId="5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18" fillId="2" borderId="1" xfId="2" applyNumberFormat="1" applyFont="1" applyFill="1" applyBorder="1" applyAlignment="1" applyProtection="1">
      <alignment horizontal="center" vertical="top" wrapText="1"/>
      <protection hidden="1"/>
    </xf>
    <xf numFmtId="0" fontId="18" fillId="2" borderId="1" xfId="3" applyNumberFormat="1" applyFont="1" applyFill="1" applyBorder="1" applyAlignment="1" applyProtection="1">
      <alignment horizontal="center" vertical="top" wrapText="1"/>
      <protection hidden="1"/>
    </xf>
    <xf numFmtId="0" fontId="14" fillId="7" borderId="1" xfId="0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 applyProtection="1">
      <alignment horizontal="left" vertical="top" wrapText="1"/>
      <protection hidden="1"/>
    </xf>
    <xf numFmtId="49" fontId="16" fillId="2" borderId="1" xfId="0" applyNumberFormat="1" applyFont="1" applyFill="1" applyBorder="1" applyAlignment="1" applyProtection="1">
      <alignment horizontal="center" vertical="top" wrapText="1"/>
    </xf>
    <xf numFmtId="165" fontId="12" fillId="2" borderId="1" xfId="1" applyNumberFormat="1" applyFont="1" applyFill="1" applyBorder="1" applyAlignment="1" applyProtection="1">
      <alignment horizontal="center" vertical="top" wrapText="1"/>
    </xf>
    <xf numFmtId="166" fontId="12" fillId="2" borderId="1" xfId="1" applyNumberFormat="1" applyFont="1" applyFill="1" applyBorder="1" applyAlignment="1" applyProtection="1">
      <alignment horizontal="center" vertical="top" wrapText="1"/>
    </xf>
    <xf numFmtId="0" fontId="12" fillId="2" borderId="1" xfId="3" applyNumberFormat="1" applyFont="1" applyFill="1" applyBorder="1" applyAlignment="1" applyProtection="1">
      <alignment horizontal="left" vertical="top" wrapText="1"/>
      <protection hidden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165" fontId="12" fillId="0" borderId="1" xfId="1" applyNumberFormat="1" applyFont="1" applyFill="1" applyBorder="1" applyAlignment="1" applyProtection="1">
      <alignment horizontal="center" vertical="top" wrapText="1"/>
    </xf>
    <xf numFmtId="166" fontId="12" fillId="0" borderId="1" xfId="1" applyNumberFormat="1" applyFont="1" applyFill="1" applyBorder="1" applyAlignment="1" applyProtection="1">
      <alignment horizontal="center" vertical="top" wrapText="1"/>
    </xf>
    <xf numFmtId="0" fontId="12" fillId="0" borderId="1" xfId="3" applyNumberFormat="1" applyFont="1" applyFill="1" applyBorder="1" applyAlignment="1" applyProtection="1">
      <alignment horizontal="left" vertical="top" wrapText="1"/>
      <protection hidden="1"/>
    </xf>
    <xf numFmtId="49" fontId="16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5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top" wrapText="1"/>
    </xf>
    <xf numFmtId="0" fontId="12" fillId="2" borderId="1" xfId="5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0" fontId="26" fillId="7" borderId="1" xfId="3" applyNumberFormat="1" applyFont="1" applyFill="1" applyBorder="1" applyAlignment="1" applyProtection="1">
      <alignment horizontal="left" vertical="center" wrapText="1"/>
      <protection hidden="1"/>
    </xf>
    <xf numFmtId="166" fontId="14" fillId="0" borderId="1" xfId="1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top" wrapText="1"/>
    </xf>
    <xf numFmtId="166" fontId="16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top" wrapText="1"/>
    </xf>
    <xf numFmtId="166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7" borderId="1" xfId="3" applyNumberFormat="1" applyFont="1" applyFill="1" applyBorder="1" applyAlignment="1" applyProtection="1">
      <alignment horizontal="center" vertical="center" wrapText="1"/>
      <protection hidden="1"/>
    </xf>
    <xf numFmtId="49" fontId="26" fillId="6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7" fillId="0" borderId="9" xfId="0" applyFont="1" applyFill="1" applyBorder="1" applyAlignment="1">
      <alignment vertical="top" wrapText="1"/>
    </xf>
    <xf numFmtId="0" fontId="26" fillId="8" borderId="7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vertical="top" wrapText="1"/>
    </xf>
    <xf numFmtId="168" fontId="16" fillId="0" borderId="8" xfId="0" applyNumberFormat="1" applyFont="1" applyFill="1" applyBorder="1" applyAlignment="1">
      <alignment horizontal="left" vertical="center" wrapText="1"/>
    </xf>
    <xf numFmtId="168" fontId="16" fillId="7" borderId="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vertical="top" wrapText="1"/>
    </xf>
    <xf numFmtId="0" fontId="26" fillId="8" borderId="1" xfId="0" applyFont="1" applyFill="1" applyBorder="1" applyAlignment="1">
      <alignment horizontal="left" vertical="center" wrapText="1"/>
    </xf>
    <xf numFmtId="49" fontId="26" fillId="8" borderId="1" xfId="0" applyNumberFormat="1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vertical="top" wrapText="1"/>
    </xf>
    <xf numFmtId="0" fontId="17" fillId="9" borderId="9" xfId="0" applyFont="1" applyFill="1" applyBorder="1" applyAlignment="1">
      <alignment vertical="top" wrapText="1"/>
    </xf>
    <xf numFmtId="166" fontId="21" fillId="2" borderId="1" xfId="0" applyNumberFormat="1" applyFont="1" applyFill="1" applyBorder="1" applyAlignment="1">
      <alignment horizontal="center" vertical="top" wrapText="1"/>
    </xf>
    <xf numFmtId="166" fontId="17" fillId="2" borderId="1" xfId="0" applyNumberFormat="1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>
      <alignment horizontal="center" vertical="top" wrapText="1"/>
    </xf>
    <xf numFmtId="166" fontId="12" fillId="2" borderId="1" xfId="4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 applyProtection="1">
      <alignment horizontal="center" vertical="center" wrapText="1"/>
    </xf>
    <xf numFmtId="166" fontId="14" fillId="7" borderId="1" xfId="1" applyNumberFormat="1" applyFont="1" applyFill="1" applyBorder="1" applyAlignment="1">
      <alignment horizontal="center" vertical="center"/>
    </xf>
    <xf numFmtId="166" fontId="26" fillId="6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/>
    </xf>
    <xf numFmtId="166" fontId="16" fillId="8" borderId="1" xfId="0" applyNumberFormat="1" applyFont="1" applyFill="1" applyBorder="1" applyAlignment="1">
      <alignment horizontal="center" vertical="center"/>
    </xf>
    <xf numFmtId="166" fontId="17" fillId="9" borderId="1" xfId="0" applyNumberFormat="1" applyFont="1" applyFill="1" applyBorder="1" applyAlignment="1">
      <alignment horizontal="center" vertical="center"/>
    </xf>
    <xf numFmtId="166" fontId="17" fillId="5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7" fillId="7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3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 2" xfId="2"/>
    <cellStyle name="Обычный 2 2" xfId="3"/>
    <cellStyle name="Финансовый" xfId="1" builtinId="3"/>
    <cellStyle name="Финансовый 5" xfId="4"/>
  </cellStyles>
  <dxfs count="0"/>
  <tableStyles count="0" defaultTableStyle="TableStyleMedium2" defaultPivotStyle="PivotStyleLight16"/>
  <colors>
    <mruColors>
      <color rgb="FFEEECE1"/>
      <color rgb="FFC5D9F1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ase.garant.ru/185656/1/" TargetMode="External"/><Relationship Id="rId2" Type="http://schemas.openxmlformats.org/officeDocument/2006/relationships/hyperlink" Target="http://base.garant.ru/185656/1/" TargetMode="External"/><Relationship Id="rId1" Type="http://schemas.openxmlformats.org/officeDocument/2006/relationships/hyperlink" Target="http://base.garant.ru/70408460/10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0"/>
  <sheetViews>
    <sheetView tabSelected="1" view="pageBreakPreview" topLeftCell="A26" zoomScale="90" zoomScaleSheetLayoutView="90" workbookViewId="0">
      <selection activeCell="B38" sqref="B38"/>
    </sheetView>
  </sheetViews>
  <sheetFormatPr defaultColWidth="8.85546875" defaultRowHeight="15"/>
  <cols>
    <col min="1" max="1" width="30.7109375" style="1" customWidth="1"/>
    <col min="2" max="2" width="57.7109375" style="2" customWidth="1"/>
    <col min="3" max="3" width="36" style="1" customWidth="1"/>
    <col min="4" max="4" width="26.5703125" style="3" customWidth="1"/>
    <col min="5" max="5" width="24.42578125" style="4" customWidth="1"/>
    <col min="6" max="6" width="18.7109375" style="5" customWidth="1"/>
    <col min="7" max="7" width="19.5703125" style="6" customWidth="1"/>
    <col min="8" max="8" width="23.5703125" style="45" customWidth="1"/>
    <col min="9" max="9" width="22.5703125" style="45" customWidth="1"/>
    <col min="10" max="16384" width="8.85546875" style="1"/>
  </cols>
  <sheetData>
    <row r="1" spans="1:9" ht="79.5" customHeight="1">
      <c r="H1" s="155" t="s">
        <v>224</v>
      </c>
      <c r="I1" s="155"/>
    </row>
    <row r="2" spans="1:9">
      <c r="H2" s="75"/>
      <c r="I2" s="47"/>
    </row>
    <row r="3" spans="1:9" ht="16.5" customHeight="1">
      <c r="A3" s="16"/>
      <c r="B3" s="156" t="s">
        <v>229</v>
      </c>
      <c r="C3" s="156"/>
      <c r="D3" s="156"/>
      <c r="E3" s="156"/>
      <c r="F3" s="156"/>
      <c r="G3" s="156"/>
      <c r="H3" s="156"/>
      <c r="I3" s="156"/>
    </row>
    <row r="4" spans="1:9" s="17" customFormat="1" hidden="1">
      <c r="B4" s="18"/>
      <c r="E4" s="12"/>
      <c r="F4" s="13"/>
      <c r="G4" s="14"/>
      <c r="H4" s="37"/>
      <c r="I4" s="38"/>
    </row>
    <row r="5" spans="1:9" s="9" customFormat="1">
      <c r="A5" s="32" t="s">
        <v>0</v>
      </c>
      <c r="B5" s="19" t="s">
        <v>1</v>
      </c>
      <c r="E5" s="20"/>
      <c r="F5" s="21"/>
      <c r="H5" s="39"/>
      <c r="I5" s="39"/>
    </row>
    <row r="6" spans="1:9" s="3" customFormat="1">
      <c r="A6" s="46"/>
      <c r="B6" s="7"/>
      <c r="C6" s="46"/>
      <c r="D6" s="46"/>
      <c r="E6" s="22"/>
      <c r="F6" s="23"/>
      <c r="G6" s="23"/>
      <c r="H6" s="40"/>
      <c r="I6" s="40"/>
    </row>
    <row r="7" spans="1:9" s="8" customFormat="1" ht="39.75" customHeight="1">
      <c r="A7" s="150" t="s">
        <v>2</v>
      </c>
      <c r="B7" s="157" t="s">
        <v>188</v>
      </c>
      <c r="C7" s="159" t="s">
        <v>109</v>
      </c>
      <c r="D7" s="159" t="s">
        <v>3</v>
      </c>
      <c r="E7" s="160" t="s">
        <v>63</v>
      </c>
      <c r="F7" s="159" t="s">
        <v>4</v>
      </c>
      <c r="G7" s="161" t="s">
        <v>5</v>
      </c>
      <c r="H7" s="161"/>
      <c r="I7" s="161"/>
    </row>
    <row r="8" spans="1:9" s="8" customFormat="1" ht="69.75" customHeight="1">
      <c r="A8" s="74" t="s">
        <v>6</v>
      </c>
      <c r="B8" s="158"/>
      <c r="C8" s="159"/>
      <c r="D8" s="159"/>
      <c r="E8" s="160"/>
      <c r="F8" s="159"/>
      <c r="G8" s="74" t="s">
        <v>7</v>
      </c>
      <c r="H8" s="41" t="s">
        <v>8</v>
      </c>
      <c r="I8" s="41" t="s">
        <v>9</v>
      </c>
    </row>
    <row r="9" spans="1:9" s="3" customFormat="1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48">
        <v>8</v>
      </c>
      <c r="I9" s="48">
        <v>9</v>
      </c>
    </row>
    <row r="10" spans="1:9" s="3" customFormat="1" ht="45" hidden="1" customHeight="1">
      <c r="A10" s="76" t="s">
        <v>120</v>
      </c>
      <c r="B10" s="79" t="s">
        <v>121</v>
      </c>
      <c r="C10" s="80" t="s">
        <v>10</v>
      </c>
      <c r="D10" s="81"/>
      <c r="E10" s="81"/>
      <c r="F10" s="81"/>
      <c r="G10" s="81"/>
      <c r="H10" s="82"/>
      <c r="I10" s="82"/>
    </row>
    <row r="11" spans="1:9" s="3" customFormat="1" ht="62.25" hidden="1" customHeight="1">
      <c r="A11" s="77" t="s">
        <v>37</v>
      </c>
      <c r="B11" s="83" t="s">
        <v>122</v>
      </c>
      <c r="C11" s="80" t="s">
        <v>123</v>
      </c>
      <c r="D11" s="81"/>
      <c r="E11" s="81"/>
      <c r="F11" s="81"/>
      <c r="G11" s="81"/>
      <c r="H11" s="82"/>
      <c r="I11" s="82"/>
    </row>
    <row r="12" spans="1:9" s="3" customFormat="1" ht="63.75" hidden="1" customHeight="1">
      <c r="A12" s="77" t="s">
        <v>124</v>
      </c>
      <c r="B12" s="83" t="s">
        <v>125</v>
      </c>
      <c r="C12" s="80" t="s">
        <v>123</v>
      </c>
      <c r="D12" s="81"/>
      <c r="E12" s="81"/>
      <c r="F12" s="81"/>
      <c r="G12" s="81"/>
      <c r="H12" s="82"/>
      <c r="I12" s="82"/>
    </row>
    <row r="13" spans="1:9" s="3" customFormat="1" ht="61.5" hidden="1" customHeight="1">
      <c r="A13" s="77" t="s">
        <v>126</v>
      </c>
      <c r="B13" s="83" t="s">
        <v>127</v>
      </c>
      <c r="C13" s="80" t="s">
        <v>123</v>
      </c>
      <c r="D13" s="81"/>
      <c r="E13" s="81"/>
      <c r="F13" s="81"/>
      <c r="G13" s="81"/>
      <c r="H13" s="82"/>
      <c r="I13" s="82"/>
    </row>
    <row r="14" spans="1:9" s="3" customFormat="1" ht="80.25" hidden="1" customHeight="1">
      <c r="A14" s="77" t="s">
        <v>38</v>
      </c>
      <c r="B14" s="83" t="s">
        <v>11</v>
      </c>
      <c r="C14" s="80" t="s">
        <v>123</v>
      </c>
      <c r="D14" s="81"/>
      <c r="E14" s="81"/>
      <c r="F14" s="81"/>
      <c r="G14" s="81"/>
      <c r="H14" s="82"/>
      <c r="I14" s="82"/>
    </row>
    <row r="15" spans="1:9" s="3" customFormat="1" ht="78.75" hidden="1" customHeight="1">
      <c r="A15" s="77" t="s">
        <v>128</v>
      </c>
      <c r="B15" s="84" t="s">
        <v>129</v>
      </c>
      <c r="C15" s="85" t="s">
        <v>130</v>
      </c>
      <c r="D15" s="81"/>
      <c r="E15" s="81"/>
      <c r="F15" s="86"/>
      <c r="G15" s="81"/>
      <c r="H15" s="87"/>
      <c r="I15" s="87"/>
    </row>
    <row r="16" spans="1:9" s="3" customFormat="1" ht="97.5" hidden="1" customHeight="1">
      <c r="A16" s="77" t="s">
        <v>39</v>
      </c>
      <c r="B16" s="88" t="s">
        <v>13</v>
      </c>
      <c r="C16" s="89" t="s">
        <v>131</v>
      </c>
      <c r="D16" s="81"/>
      <c r="E16" s="81"/>
      <c r="F16" s="86"/>
      <c r="G16" s="86"/>
      <c r="H16" s="87"/>
      <c r="I16" s="87"/>
    </row>
    <row r="17" spans="1:9" s="3" customFormat="1" ht="121.5" hidden="1" customHeight="1">
      <c r="A17" s="77" t="s">
        <v>40</v>
      </c>
      <c r="B17" s="88" t="s">
        <v>14</v>
      </c>
      <c r="C17" s="89" t="s">
        <v>12</v>
      </c>
      <c r="D17" s="81"/>
      <c r="E17" s="81"/>
      <c r="F17" s="86"/>
      <c r="G17" s="86"/>
      <c r="H17" s="87"/>
      <c r="I17" s="87"/>
    </row>
    <row r="18" spans="1:9" s="3" customFormat="1" ht="94.5" hidden="1">
      <c r="A18" s="77" t="s">
        <v>41</v>
      </c>
      <c r="B18" s="88" t="s">
        <v>15</v>
      </c>
      <c r="C18" s="89" t="s">
        <v>12</v>
      </c>
      <c r="D18" s="81"/>
      <c r="E18" s="81"/>
      <c r="F18" s="86"/>
      <c r="G18" s="86"/>
      <c r="H18" s="87"/>
      <c r="I18" s="87"/>
    </row>
    <row r="19" spans="1:9" s="3" customFormat="1" ht="92.25" hidden="1" customHeight="1">
      <c r="A19" s="77" t="s">
        <v>42</v>
      </c>
      <c r="B19" s="88" t="s">
        <v>16</v>
      </c>
      <c r="C19" s="89" t="s">
        <v>12</v>
      </c>
      <c r="D19" s="81"/>
      <c r="E19" s="81"/>
      <c r="F19" s="86"/>
      <c r="G19" s="86"/>
      <c r="H19" s="87"/>
      <c r="I19" s="87"/>
    </row>
    <row r="20" spans="1:9" s="3" customFormat="1" ht="63" hidden="1">
      <c r="A20" s="77" t="s">
        <v>132</v>
      </c>
      <c r="B20" s="90" t="s">
        <v>133</v>
      </c>
      <c r="C20" s="91" t="s">
        <v>134</v>
      </c>
      <c r="D20" s="81"/>
      <c r="E20" s="81"/>
      <c r="F20" s="81"/>
      <c r="G20" s="81"/>
      <c r="H20" s="82"/>
      <c r="I20" s="87"/>
    </row>
    <row r="21" spans="1:9" s="3" customFormat="1" ht="63" hidden="1">
      <c r="A21" s="77" t="s">
        <v>57</v>
      </c>
      <c r="B21" s="92" t="s">
        <v>135</v>
      </c>
      <c r="C21" s="91" t="s">
        <v>136</v>
      </c>
      <c r="D21" s="81"/>
      <c r="E21" s="81"/>
      <c r="F21" s="81"/>
      <c r="G21" s="81"/>
      <c r="H21" s="82"/>
      <c r="I21" s="87"/>
    </row>
    <row r="22" spans="1:9" s="3" customFormat="1" ht="118.5" customHeight="1">
      <c r="A22" s="115" t="s">
        <v>43</v>
      </c>
      <c r="B22" s="93" t="s">
        <v>18</v>
      </c>
      <c r="C22" s="89" t="s">
        <v>17</v>
      </c>
      <c r="D22" s="82">
        <v>36</v>
      </c>
      <c r="E22" s="82">
        <v>23.6</v>
      </c>
      <c r="F22" s="82">
        <v>12.5</v>
      </c>
      <c r="G22" s="82">
        <v>30</v>
      </c>
      <c r="H22" s="87">
        <v>31</v>
      </c>
      <c r="I22" s="87">
        <v>32</v>
      </c>
    </row>
    <row r="23" spans="1:9" s="3" customFormat="1" ht="95.25" customHeight="1">
      <c r="A23" s="115" t="s">
        <v>201</v>
      </c>
      <c r="B23" s="93" t="s">
        <v>19</v>
      </c>
      <c r="C23" s="89" t="s">
        <v>17</v>
      </c>
      <c r="D23" s="82">
        <v>0</v>
      </c>
      <c r="E23" s="82">
        <v>0</v>
      </c>
      <c r="F23" s="82">
        <v>0</v>
      </c>
      <c r="G23" s="82"/>
      <c r="H23" s="87"/>
      <c r="I23" s="87"/>
    </row>
    <row r="24" spans="1:9" s="3" customFormat="1" ht="130.5" customHeight="1">
      <c r="A24" s="115" t="s">
        <v>44</v>
      </c>
      <c r="B24" s="93" t="s">
        <v>20</v>
      </c>
      <c r="C24" s="89" t="s">
        <v>17</v>
      </c>
      <c r="D24" s="82">
        <v>0</v>
      </c>
      <c r="E24" s="82">
        <v>0</v>
      </c>
      <c r="F24" s="82">
        <v>0</v>
      </c>
      <c r="G24" s="82"/>
      <c r="H24" s="87"/>
      <c r="I24" s="87"/>
    </row>
    <row r="25" spans="1:9" s="3" customFormat="1" ht="94.5" hidden="1">
      <c r="A25" s="115" t="s">
        <v>45</v>
      </c>
      <c r="B25" s="93" t="s">
        <v>21</v>
      </c>
      <c r="C25" s="89" t="s">
        <v>17</v>
      </c>
      <c r="D25" s="82"/>
      <c r="E25" s="82"/>
      <c r="F25" s="82"/>
      <c r="G25" s="82"/>
      <c r="H25" s="87"/>
      <c r="I25" s="87"/>
    </row>
    <row r="26" spans="1:9" s="3" customFormat="1" ht="163.5" customHeight="1">
      <c r="A26" s="115" t="s">
        <v>46</v>
      </c>
      <c r="B26" s="93" t="s">
        <v>137</v>
      </c>
      <c r="C26" s="89" t="s">
        <v>17</v>
      </c>
      <c r="D26" s="82">
        <v>0</v>
      </c>
      <c r="E26" s="82"/>
      <c r="F26" s="82">
        <v>0</v>
      </c>
      <c r="G26" s="82"/>
      <c r="H26" s="87"/>
      <c r="I26" s="87"/>
    </row>
    <row r="27" spans="1:9" s="3" customFormat="1" ht="141.75" hidden="1">
      <c r="A27" s="115" t="s">
        <v>47</v>
      </c>
      <c r="B27" s="93" t="s">
        <v>138</v>
      </c>
      <c r="C27" s="89" t="s">
        <v>17</v>
      </c>
      <c r="D27" s="82"/>
      <c r="E27" s="82"/>
      <c r="F27" s="82"/>
      <c r="G27" s="82"/>
      <c r="H27" s="87"/>
      <c r="I27" s="87"/>
    </row>
    <row r="28" spans="1:9" s="3" customFormat="1" ht="191.25" hidden="1" customHeight="1">
      <c r="A28" s="115" t="s">
        <v>48</v>
      </c>
      <c r="B28" s="93" t="s">
        <v>139</v>
      </c>
      <c r="C28" s="89" t="s">
        <v>17</v>
      </c>
      <c r="D28" s="82"/>
      <c r="E28" s="82"/>
      <c r="F28" s="82"/>
      <c r="G28" s="82"/>
      <c r="H28" s="87"/>
      <c r="I28" s="87"/>
    </row>
    <row r="29" spans="1:9" s="3" customFormat="1" ht="94.5" hidden="1">
      <c r="A29" s="115" t="s">
        <v>49</v>
      </c>
      <c r="B29" s="93" t="s">
        <v>22</v>
      </c>
      <c r="C29" s="89" t="s">
        <v>17</v>
      </c>
      <c r="D29" s="82"/>
      <c r="E29" s="82"/>
      <c r="F29" s="82"/>
      <c r="G29" s="82"/>
      <c r="H29" s="82"/>
      <c r="I29" s="82"/>
    </row>
    <row r="30" spans="1:9" s="3" customFormat="1" ht="63" hidden="1">
      <c r="A30" s="116" t="s">
        <v>50</v>
      </c>
      <c r="B30" s="94" t="s">
        <v>140</v>
      </c>
      <c r="C30" s="89" t="s">
        <v>17</v>
      </c>
      <c r="D30" s="82"/>
      <c r="E30" s="82"/>
      <c r="F30" s="82"/>
      <c r="G30" s="82"/>
      <c r="H30" s="82"/>
      <c r="I30" s="82"/>
    </row>
    <row r="31" spans="1:9" s="3" customFormat="1" ht="75" hidden="1" customHeight="1">
      <c r="A31" s="116" t="s">
        <v>51</v>
      </c>
      <c r="B31" s="94" t="s">
        <v>141</v>
      </c>
      <c r="C31" s="89" t="s">
        <v>17</v>
      </c>
      <c r="D31" s="82"/>
      <c r="E31" s="82"/>
      <c r="F31" s="82"/>
      <c r="G31" s="82"/>
      <c r="H31" s="82"/>
      <c r="I31" s="82"/>
    </row>
    <row r="32" spans="1:9" s="3" customFormat="1" ht="63" hidden="1">
      <c r="A32" s="116" t="s">
        <v>142</v>
      </c>
      <c r="B32" s="94" t="s">
        <v>143</v>
      </c>
      <c r="C32" s="89" t="s">
        <v>17</v>
      </c>
      <c r="D32" s="82"/>
      <c r="E32" s="82"/>
      <c r="F32" s="82"/>
      <c r="G32" s="82"/>
      <c r="H32" s="82"/>
      <c r="I32" s="82"/>
    </row>
    <row r="33" spans="1:9" s="3" customFormat="1" ht="77.25" hidden="1" customHeight="1">
      <c r="A33" s="116" t="s">
        <v>52</v>
      </c>
      <c r="B33" s="94" t="s">
        <v>144</v>
      </c>
      <c r="C33" s="89" t="s">
        <v>17</v>
      </c>
      <c r="D33" s="82"/>
      <c r="E33" s="82"/>
      <c r="F33" s="82"/>
      <c r="G33" s="82"/>
      <c r="H33" s="82"/>
      <c r="I33" s="82"/>
    </row>
    <row r="34" spans="1:9" s="3" customFormat="1" ht="69" customHeight="1">
      <c r="A34" s="116" t="s">
        <v>53</v>
      </c>
      <c r="B34" s="95" t="s">
        <v>145</v>
      </c>
      <c r="C34" s="89" t="s">
        <v>17</v>
      </c>
      <c r="D34" s="82"/>
      <c r="E34" s="82">
        <v>0.27</v>
      </c>
      <c r="F34" s="82"/>
      <c r="G34" s="82"/>
      <c r="H34" s="82"/>
      <c r="I34" s="82">
        <v>2</v>
      </c>
    </row>
    <row r="35" spans="1:9" s="3" customFormat="1" ht="51" customHeight="1">
      <c r="A35" s="116" t="s">
        <v>54</v>
      </c>
      <c r="B35" s="95" t="s">
        <v>146</v>
      </c>
      <c r="C35" s="89" t="s">
        <v>17</v>
      </c>
      <c r="D35" s="82">
        <v>0</v>
      </c>
      <c r="E35" s="82">
        <v>0</v>
      </c>
      <c r="F35" s="82">
        <v>0</v>
      </c>
      <c r="G35" s="82"/>
      <c r="H35" s="82"/>
      <c r="I35" s="82"/>
    </row>
    <row r="36" spans="1:9" s="3" customFormat="1" ht="61.5" hidden="1" customHeight="1">
      <c r="A36" s="116" t="s">
        <v>55</v>
      </c>
      <c r="B36" s="93" t="s">
        <v>147</v>
      </c>
      <c r="C36" s="89" t="s">
        <v>17</v>
      </c>
      <c r="D36" s="82"/>
      <c r="E36" s="82"/>
      <c r="F36" s="82"/>
      <c r="G36" s="82"/>
      <c r="H36" s="82"/>
      <c r="I36" s="82"/>
    </row>
    <row r="37" spans="1:9" s="3" customFormat="1" ht="64.5" hidden="1" customHeight="1">
      <c r="A37" s="116" t="s">
        <v>148</v>
      </c>
      <c r="B37" s="93" t="s">
        <v>149</v>
      </c>
      <c r="C37" s="89" t="s">
        <v>17</v>
      </c>
      <c r="D37" s="82"/>
      <c r="E37" s="82"/>
      <c r="F37" s="82"/>
      <c r="G37" s="82"/>
      <c r="H37" s="82"/>
      <c r="I37" s="82"/>
    </row>
    <row r="38" spans="1:9" s="3" customFormat="1" ht="87" customHeight="1">
      <c r="A38" s="116" t="s">
        <v>195</v>
      </c>
      <c r="B38" s="94" t="s">
        <v>190</v>
      </c>
      <c r="C38" s="89" t="s">
        <v>17</v>
      </c>
      <c r="D38" s="82">
        <v>38</v>
      </c>
      <c r="E38" s="82">
        <v>35.700000000000003</v>
      </c>
      <c r="F38" s="82">
        <v>2.2999999999999998</v>
      </c>
      <c r="G38" s="82">
        <v>20</v>
      </c>
      <c r="H38" s="82">
        <v>28</v>
      </c>
      <c r="I38" s="82">
        <v>20</v>
      </c>
    </row>
    <row r="39" spans="1:9" s="3" customFormat="1" ht="68.25" customHeight="1">
      <c r="A39" s="116" t="s">
        <v>196</v>
      </c>
      <c r="B39" s="94" t="s">
        <v>191</v>
      </c>
      <c r="C39" s="89" t="s">
        <v>17</v>
      </c>
      <c r="D39" s="82">
        <v>0</v>
      </c>
      <c r="E39" s="82"/>
      <c r="F39" s="82">
        <v>0</v>
      </c>
      <c r="G39" s="82"/>
      <c r="H39" s="82"/>
      <c r="I39" s="82"/>
    </row>
    <row r="40" spans="1:9" s="3" customFormat="1" ht="64.5" hidden="1" customHeight="1">
      <c r="A40" s="116" t="s">
        <v>150</v>
      </c>
      <c r="B40" s="94" t="s">
        <v>151</v>
      </c>
      <c r="C40" s="89" t="s">
        <v>17</v>
      </c>
      <c r="D40" s="82"/>
      <c r="E40" s="82"/>
      <c r="F40" s="82"/>
      <c r="G40" s="82"/>
      <c r="H40" s="82"/>
      <c r="I40" s="82"/>
    </row>
    <row r="41" spans="1:9" s="3" customFormat="1" ht="60.75" hidden="1" customHeight="1">
      <c r="A41" s="116" t="s">
        <v>152</v>
      </c>
      <c r="B41" s="94" t="s">
        <v>153</v>
      </c>
      <c r="C41" s="89" t="s">
        <v>17</v>
      </c>
      <c r="D41" s="82"/>
      <c r="E41" s="82"/>
      <c r="F41" s="82"/>
      <c r="G41" s="82"/>
      <c r="H41" s="82"/>
      <c r="I41" s="82"/>
    </row>
    <row r="42" spans="1:9" s="3" customFormat="1" ht="83.25" customHeight="1">
      <c r="A42" s="117" t="s">
        <v>202</v>
      </c>
      <c r="B42" s="94" t="s">
        <v>192</v>
      </c>
      <c r="C42" s="89" t="s">
        <v>17</v>
      </c>
      <c r="D42" s="82">
        <v>5.8</v>
      </c>
      <c r="E42" s="82">
        <v>5.8</v>
      </c>
      <c r="F42" s="82">
        <v>0</v>
      </c>
      <c r="G42" s="82">
        <v>5.8</v>
      </c>
      <c r="H42" s="82">
        <v>5.8</v>
      </c>
      <c r="I42" s="82">
        <v>5.8</v>
      </c>
    </row>
    <row r="43" spans="1:9" s="3" customFormat="1" ht="58.5" customHeight="1">
      <c r="A43" s="117" t="s">
        <v>203</v>
      </c>
      <c r="B43" s="94" t="s">
        <v>189</v>
      </c>
      <c r="C43" s="89" t="s">
        <v>17</v>
      </c>
      <c r="D43" s="82">
        <v>0</v>
      </c>
      <c r="E43" s="82"/>
      <c r="F43" s="82">
        <v>0</v>
      </c>
      <c r="G43" s="82"/>
      <c r="H43" s="82"/>
      <c r="I43" s="82"/>
    </row>
    <row r="44" spans="1:9" s="3" customFormat="1" ht="84.75" customHeight="1">
      <c r="A44" s="116" t="s">
        <v>204</v>
      </c>
      <c r="B44" s="94" t="s">
        <v>193</v>
      </c>
      <c r="C44" s="89" t="s">
        <v>17</v>
      </c>
      <c r="D44" s="82">
        <v>21.2</v>
      </c>
      <c r="E44" s="82">
        <v>4.3</v>
      </c>
      <c r="F44" s="82">
        <v>16.899999999999999</v>
      </c>
      <c r="G44" s="82">
        <v>24.2</v>
      </c>
      <c r="H44" s="82">
        <v>129.19999999999999</v>
      </c>
      <c r="I44" s="82">
        <v>84.2</v>
      </c>
    </row>
    <row r="45" spans="1:9" s="3" customFormat="1" ht="56.25" customHeight="1">
      <c r="A45" s="116" t="s">
        <v>205</v>
      </c>
      <c r="B45" s="94" t="s">
        <v>194</v>
      </c>
      <c r="C45" s="89" t="s">
        <v>17</v>
      </c>
      <c r="D45" s="82">
        <v>0</v>
      </c>
      <c r="E45" s="82"/>
      <c r="F45" s="82">
        <v>0</v>
      </c>
      <c r="G45" s="82"/>
      <c r="H45" s="82"/>
      <c r="I45" s="82"/>
    </row>
    <row r="46" spans="1:9" s="3" customFormat="1" ht="84" hidden="1" customHeight="1">
      <c r="A46" s="116" t="s">
        <v>56</v>
      </c>
      <c r="B46" s="94" t="s">
        <v>154</v>
      </c>
      <c r="C46" s="89" t="s">
        <v>17</v>
      </c>
      <c r="D46" s="82"/>
      <c r="E46" s="82"/>
      <c r="F46" s="82"/>
      <c r="G46" s="82"/>
      <c r="H46" s="87"/>
      <c r="I46" s="87"/>
    </row>
    <row r="47" spans="1:9" s="3" customFormat="1" ht="164.25" hidden="1" customHeight="1">
      <c r="A47" s="116" t="s">
        <v>155</v>
      </c>
      <c r="B47" s="96" t="s">
        <v>187</v>
      </c>
      <c r="C47" s="80" t="s">
        <v>17</v>
      </c>
      <c r="D47" s="82"/>
      <c r="E47" s="82"/>
      <c r="F47" s="82"/>
      <c r="G47" s="82"/>
      <c r="H47" s="82"/>
      <c r="I47" s="82"/>
    </row>
    <row r="48" spans="1:9" s="3" customFormat="1" ht="78" hidden="1" customHeight="1">
      <c r="A48" s="116" t="s">
        <v>156</v>
      </c>
      <c r="B48" s="96" t="s">
        <v>157</v>
      </c>
      <c r="C48" s="80" t="s">
        <v>17</v>
      </c>
      <c r="D48" s="82"/>
      <c r="E48" s="82"/>
      <c r="F48" s="82"/>
      <c r="G48" s="82"/>
      <c r="H48" s="82"/>
      <c r="I48" s="87"/>
    </row>
    <row r="49" spans="1:9" s="3" customFormat="1" ht="81.75" hidden="1" customHeight="1">
      <c r="A49" s="116" t="s">
        <v>158</v>
      </c>
      <c r="B49" s="96" t="s">
        <v>159</v>
      </c>
      <c r="C49" s="80" t="s">
        <v>17</v>
      </c>
      <c r="D49" s="82"/>
      <c r="E49" s="82"/>
      <c r="F49" s="82"/>
      <c r="G49" s="82"/>
      <c r="H49" s="82"/>
      <c r="I49" s="87"/>
    </row>
    <row r="50" spans="1:9" s="3" customFormat="1" ht="63" hidden="1">
      <c r="A50" s="116" t="s">
        <v>160</v>
      </c>
      <c r="B50" s="97" t="s">
        <v>161</v>
      </c>
      <c r="C50" s="80" t="s">
        <v>23</v>
      </c>
      <c r="D50" s="82"/>
      <c r="E50" s="82"/>
      <c r="F50" s="82"/>
      <c r="G50" s="82"/>
      <c r="H50" s="82"/>
      <c r="I50" s="87"/>
    </row>
    <row r="51" spans="1:9" s="3" customFormat="1" ht="63" hidden="1">
      <c r="A51" s="116" t="s">
        <v>162</v>
      </c>
      <c r="B51" s="97" t="s">
        <v>161</v>
      </c>
      <c r="C51" s="80" t="s">
        <v>23</v>
      </c>
      <c r="D51" s="82"/>
      <c r="E51" s="82"/>
      <c r="F51" s="82"/>
      <c r="G51" s="82"/>
      <c r="H51" s="82"/>
      <c r="I51" s="87"/>
    </row>
    <row r="52" spans="1:9" s="3" customFormat="1" ht="77.25" hidden="1" customHeight="1">
      <c r="A52" s="116" t="s">
        <v>163</v>
      </c>
      <c r="B52" s="97" t="s">
        <v>164</v>
      </c>
      <c r="C52" s="80" t="s">
        <v>23</v>
      </c>
      <c r="D52" s="82"/>
      <c r="E52" s="82"/>
      <c r="F52" s="82"/>
      <c r="G52" s="82"/>
      <c r="H52" s="82"/>
      <c r="I52" s="87"/>
    </row>
    <row r="53" spans="1:9" s="3" customFormat="1" ht="86.25" hidden="1" customHeight="1">
      <c r="A53" s="116" t="s">
        <v>165</v>
      </c>
      <c r="B53" s="97" t="s">
        <v>166</v>
      </c>
      <c r="C53" s="98" t="s">
        <v>167</v>
      </c>
      <c r="D53" s="82"/>
      <c r="E53" s="82"/>
      <c r="F53" s="82"/>
      <c r="G53" s="82"/>
      <c r="H53" s="82"/>
      <c r="I53" s="87"/>
    </row>
    <row r="54" spans="1:9" s="3" customFormat="1" ht="47.25" hidden="1">
      <c r="A54" s="116" t="s">
        <v>168</v>
      </c>
      <c r="B54" s="99" t="s">
        <v>169</v>
      </c>
      <c r="C54" s="100" t="s">
        <v>170</v>
      </c>
      <c r="D54" s="134"/>
      <c r="E54" s="82"/>
      <c r="F54" s="134"/>
      <c r="G54" s="82"/>
      <c r="H54" s="82"/>
      <c r="I54" s="87"/>
    </row>
    <row r="55" spans="1:9" s="3" customFormat="1" ht="78.75" hidden="1">
      <c r="A55" s="116" t="s">
        <v>171</v>
      </c>
      <c r="B55" s="101" t="s">
        <v>169</v>
      </c>
      <c r="C55" s="102" t="s">
        <v>172</v>
      </c>
      <c r="D55" s="82"/>
      <c r="E55" s="82"/>
      <c r="F55" s="82"/>
      <c r="G55" s="82"/>
      <c r="H55" s="82"/>
      <c r="I55" s="87"/>
    </row>
    <row r="56" spans="1:9" s="3" customFormat="1" ht="84.75" hidden="1" customHeight="1">
      <c r="A56" s="116" t="s">
        <v>173</v>
      </c>
      <c r="B56" s="101" t="s">
        <v>174</v>
      </c>
      <c r="C56" s="80" t="s">
        <v>175</v>
      </c>
      <c r="D56" s="135"/>
      <c r="E56" s="135"/>
      <c r="F56" s="135"/>
      <c r="G56" s="135"/>
      <c r="H56" s="135"/>
      <c r="I56" s="136"/>
    </row>
    <row r="57" spans="1:9" s="3" customFormat="1" ht="63" hidden="1">
      <c r="A57" s="116" t="s">
        <v>176</v>
      </c>
      <c r="B57" s="101" t="s">
        <v>177</v>
      </c>
      <c r="C57" s="80" t="s">
        <v>175</v>
      </c>
      <c r="D57" s="135"/>
      <c r="E57" s="135"/>
      <c r="F57" s="135"/>
      <c r="G57" s="135"/>
      <c r="H57" s="135"/>
      <c r="I57" s="136"/>
    </row>
    <row r="58" spans="1:9" s="3" customFormat="1" ht="67.5" customHeight="1">
      <c r="A58" s="117" t="s">
        <v>206</v>
      </c>
      <c r="B58" s="99" t="s">
        <v>197</v>
      </c>
      <c r="C58" s="80" t="s">
        <v>198</v>
      </c>
      <c r="D58" s="82"/>
      <c r="E58" s="82"/>
      <c r="F58" s="82"/>
      <c r="G58" s="82"/>
      <c r="H58" s="82"/>
      <c r="I58" s="87"/>
    </row>
    <row r="59" spans="1:9" s="3" customFormat="1" ht="47.25" hidden="1">
      <c r="A59" s="116" t="s">
        <v>178</v>
      </c>
      <c r="B59" s="99" t="s">
        <v>179</v>
      </c>
      <c r="C59" s="80" t="s">
        <v>180</v>
      </c>
      <c r="D59" s="82"/>
      <c r="E59" s="82"/>
      <c r="F59" s="82"/>
      <c r="G59" s="82"/>
      <c r="H59" s="82"/>
      <c r="I59" s="82"/>
    </row>
    <row r="60" spans="1:9" s="3" customFormat="1" ht="47.25" hidden="1">
      <c r="A60" s="116" t="s">
        <v>181</v>
      </c>
      <c r="B60" s="99" t="s">
        <v>182</v>
      </c>
      <c r="C60" s="80" t="s">
        <v>180</v>
      </c>
      <c r="D60" s="82"/>
      <c r="E60" s="82"/>
      <c r="F60" s="82"/>
      <c r="G60" s="82"/>
      <c r="H60" s="82"/>
      <c r="I60" s="82"/>
    </row>
    <row r="61" spans="1:9" s="3" customFormat="1" ht="47.25" hidden="1">
      <c r="A61" s="116" t="s">
        <v>183</v>
      </c>
      <c r="B61" s="99" t="s">
        <v>184</v>
      </c>
      <c r="C61" s="80" t="s">
        <v>180</v>
      </c>
      <c r="D61" s="82"/>
      <c r="E61" s="82"/>
      <c r="F61" s="82"/>
      <c r="G61" s="82"/>
      <c r="H61" s="82"/>
      <c r="I61" s="82"/>
    </row>
    <row r="62" spans="1:9" s="3" customFormat="1" ht="84.75" hidden="1" customHeight="1">
      <c r="A62" s="116" t="s">
        <v>185</v>
      </c>
      <c r="B62" s="99" t="s">
        <v>186</v>
      </c>
      <c r="C62" s="80" t="s">
        <v>180</v>
      </c>
      <c r="D62" s="82"/>
      <c r="E62" s="82"/>
      <c r="F62" s="82"/>
      <c r="G62" s="82"/>
      <c r="H62" s="82"/>
      <c r="I62" s="82"/>
    </row>
    <row r="63" spans="1:9" s="3" customFormat="1" ht="68.25" customHeight="1">
      <c r="A63" s="116" t="s">
        <v>228</v>
      </c>
      <c r="B63" s="103" t="s">
        <v>223</v>
      </c>
      <c r="C63" s="80" t="s">
        <v>232</v>
      </c>
      <c r="D63" s="13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</row>
    <row r="64" spans="1:9" s="11" customFormat="1" ht="63">
      <c r="A64" s="116" t="s">
        <v>227</v>
      </c>
      <c r="B64" s="103" t="s">
        <v>199</v>
      </c>
      <c r="C64" s="80" t="s">
        <v>232</v>
      </c>
      <c r="D64" s="137">
        <v>20</v>
      </c>
      <c r="E64" s="137">
        <v>11</v>
      </c>
      <c r="F64" s="137">
        <v>9</v>
      </c>
      <c r="G64" s="138">
        <v>20</v>
      </c>
      <c r="H64" s="104">
        <v>21</v>
      </c>
      <c r="I64" s="104">
        <v>22</v>
      </c>
    </row>
    <row r="65" spans="1:9" s="11" customFormat="1" ht="23.25" customHeight="1">
      <c r="A65" s="118"/>
      <c r="B65" s="105" t="s">
        <v>73</v>
      </c>
      <c r="C65" s="78" t="s">
        <v>25</v>
      </c>
      <c r="D65" s="139">
        <f>D64+D63+D62+D61+D60+D59+D58+D57+D56+D55+D54+D53+D52+D51+D50+D49+D48+D47+D46+D45+D44+D42+D41+D40+D39+D38+D37+D36+D35+D34+D33+D32+D31+D30+D29+D28+D27+D26+D25+D24+D23+D22+D21+D20+D19+D18+D17+D16+D15+D14+D13+D12+D11+D10+D43</f>
        <v>121</v>
      </c>
      <c r="E65" s="139">
        <f t="shared" ref="E65:I65" si="0">E64+E63+E62+E61+E60+E59+E58+E57+E56+E55+E54+E53+E52+E51+E50+E49+E48+E47+E46+E45+E44+E42+E41+E40+E39+E38+E37+E36+E35+E34+E33+E32+E31+E30+E29+E28+E27+E26+E25+E24+E23+E22+E21+E20+E19+E18+E17+E16+E15+E14+E13+E12+E11+E10+E43</f>
        <v>80.670000000000016</v>
      </c>
      <c r="F65" s="139">
        <f>F64+F63+F62+F61+F60+F59+F58+F57+F56+F55+F54+F53+F52+F51+F50+F49+F48+F47+F46+F45+F44+F42+F41+F40+F39+F38+F37+F36+F35+F34+F33+F32+F31+F30+F29+F28+F27+F26+F25+F24+F23+F22+F21+F20+F19+F18+F17+F16+F15+F14+F13+F12+F11+F10+F43</f>
        <v>40.700000000000003</v>
      </c>
      <c r="G65" s="139">
        <f t="shared" si="0"/>
        <v>100</v>
      </c>
      <c r="H65" s="139">
        <f t="shared" si="0"/>
        <v>215</v>
      </c>
      <c r="I65" s="139">
        <f t="shared" si="0"/>
        <v>166</v>
      </c>
    </row>
    <row r="66" spans="1:9" s="8" customFormat="1" ht="58.5" customHeight="1">
      <c r="A66" s="119" t="s">
        <v>211</v>
      </c>
      <c r="B66" s="124" t="s">
        <v>58</v>
      </c>
      <c r="C66" s="125"/>
      <c r="D66" s="140">
        <f>D67+D68</f>
        <v>1838.31</v>
      </c>
      <c r="E66" s="140">
        <f>E67+E68</f>
        <v>1425.9</v>
      </c>
      <c r="F66" s="140">
        <f>F67+F68</f>
        <v>412.41</v>
      </c>
      <c r="G66" s="140">
        <f>G67+G68</f>
        <v>1628.3</v>
      </c>
      <c r="H66" s="140">
        <f t="shared" ref="H66:I66" si="1">H67+H68</f>
        <v>1598.3</v>
      </c>
      <c r="I66" s="140">
        <f t="shared" si="1"/>
        <v>1598.3</v>
      </c>
    </row>
    <row r="67" spans="1:9" s="8" customFormat="1" ht="56.25" customHeight="1">
      <c r="A67" s="120" t="s">
        <v>213</v>
      </c>
      <c r="B67" s="67" t="s">
        <v>200</v>
      </c>
      <c r="C67" s="123" t="s">
        <v>212</v>
      </c>
      <c r="D67" s="106">
        <v>1838.31</v>
      </c>
      <c r="E67" s="141">
        <v>1425.9</v>
      </c>
      <c r="F67" s="106">
        <v>412.41</v>
      </c>
      <c r="G67" s="106">
        <v>1628.3</v>
      </c>
      <c r="H67" s="106">
        <v>1598.3</v>
      </c>
      <c r="I67" s="106">
        <v>1598.3</v>
      </c>
    </row>
    <row r="68" spans="1:9" s="8" customFormat="1" ht="54.75" customHeight="1">
      <c r="A68" s="120" t="s">
        <v>214</v>
      </c>
      <c r="B68" s="126" t="s">
        <v>207</v>
      </c>
      <c r="C68" s="123" t="s">
        <v>212</v>
      </c>
      <c r="D68" s="106">
        <v>0</v>
      </c>
      <c r="E68" s="141">
        <v>0</v>
      </c>
      <c r="F68" s="106">
        <v>0</v>
      </c>
      <c r="G68" s="106"/>
      <c r="H68" s="106"/>
      <c r="I68" s="106"/>
    </row>
    <row r="69" spans="1:9" s="8" customFormat="1" ht="52.5" customHeight="1">
      <c r="A69" s="119" t="s">
        <v>215</v>
      </c>
      <c r="B69" s="130" t="s">
        <v>208</v>
      </c>
      <c r="C69" s="107"/>
      <c r="D69" s="140">
        <f>D70+D71+D72</f>
        <v>92.12</v>
      </c>
      <c r="E69" s="140">
        <f t="shared" ref="E69:I69" si="2">E70+E71+E72</f>
        <v>61.76</v>
      </c>
      <c r="F69" s="140">
        <f>F70+F71+F72</f>
        <v>30.36</v>
      </c>
      <c r="G69" s="140">
        <f t="shared" si="2"/>
        <v>73.3</v>
      </c>
      <c r="H69" s="140">
        <f t="shared" si="2"/>
        <v>73.3</v>
      </c>
      <c r="I69" s="140">
        <f t="shared" si="2"/>
        <v>73.3</v>
      </c>
    </row>
    <row r="70" spans="1:9" ht="81.75" hidden="1" customHeight="1">
      <c r="A70" s="54" t="s">
        <v>65</v>
      </c>
      <c r="B70" s="52" t="s">
        <v>64</v>
      </c>
      <c r="C70" s="68" t="s">
        <v>110</v>
      </c>
      <c r="D70" s="109"/>
      <c r="E70" s="141"/>
      <c r="F70" s="109"/>
      <c r="G70" s="108"/>
      <c r="H70" s="108"/>
      <c r="I70" s="109"/>
    </row>
    <row r="71" spans="1:9" ht="69.75" hidden="1" customHeight="1">
      <c r="A71" s="55" t="s">
        <v>74</v>
      </c>
      <c r="B71" s="56" t="s">
        <v>66</v>
      </c>
      <c r="C71" s="69" t="s">
        <v>117</v>
      </c>
      <c r="D71" s="108"/>
      <c r="E71" s="141"/>
      <c r="F71" s="108"/>
      <c r="G71" s="108"/>
      <c r="H71" s="108"/>
      <c r="I71" s="109"/>
    </row>
    <row r="72" spans="1:9" ht="33.75" customHeight="1">
      <c r="A72" s="72" t="s">
        <v>216</v>
      </c>
      <c r="B72" s="73" t="s">
        <v>217</v>
      </c>
      <c r="C72" s="133"/>
      <c r="D72" s="142">
        <f t="shared" ref="D72:E72" si="3">D73+D74+D75+D78+D79+D77+D76</f>
        <v>92.12</v>
      </c>
      <c r="E72" s="142">
        <f t="shared" si="3"/>
        <v>61.76</v>
      </c>
      <c r="F72" s="142">
        <f t="shared" ref="F72" si="4">F73+F74+F75+F78+F79+F77+F76</f>
        <v>30.36</v>
      </c>
      <c r="G72" s="142">
        <f>G73+G74+G75+G78+G79+G77+G76</f>
        <v>73.3</v>
      </c>
      <c r="H72" s="142">
        <f t="shared" ref="H72:I72" si="5">H73+H74+H75+H78+H79+H77+H76</f>
        <v>73.3</v>
      </c>
      <c r="I72" s="142">
        <f t="shared" si="5"/>
        <v>73.3</v>
      </c>
    </row>
    <row r="73" spans="1:9" ht="55.5" hidden="1" customHeight="1">
      <c r="A73" s="54" t="s">
        <v>75</v>
      </c>
      <c r="B73" s="57" t="s">
        <v>76</v>
      </c>
      <c r="C73" s="69" t="s">
        <v>114</v>
      </c>
      <c r="D73" s="108"/>
      <c r="E73" s="141"/>
      <c r="F73" s="108"/>
      <c r="G73" s="108"/>
      <c r="H73" s="108"/>
      <c r="I73" s="109"/>
    </row>
    <row r="74" spans="1:9" ht="48.75" hidden="1" customHeight="1">
      <c r="A74" s="54" t="s">
        <v>75</v>
      </c>
      <c r="B74" s="57" t="s">
        <v>80</v>
      </c>
      <c r="C74" s="69" t="s">
        <v>114</v>
      </c>
      <c r="D74" s="108"/>
      <c r="E74" s="141"/>
      <c r="F74" s="108"/>
      <c r="G74" s="108"/>
      <c r="H74" s="108"/>
      <c r="I74" s="109"/>
    </row>
    <row r="75" spans="1:9" ht="67.5" hidden="1" customHeight="1">
      <c r="A75" s="54" t="s">
        <v>77</v>
      </c>
      <c r="B75" s="57" t="s">
        <v>78</v>
      </c>
      <c r="C75" s="69" t="s">
        <v>117</v>
      </c>
      <c r="D75" s="108"/>
      <c r="E75" s="141"/>
      <c r="F75" s="108"/>
      <c r="G75" s="108"/>
      <c r="H75" s="108"/>
      <c r="I75" s="109"/>
    </row>
    <row r="76" spans="1:9" ht="104.25" hidden="1" customHeight="1">
      <c r="A76" s="54" t="s">
        <v>77</v>
      </c>
      <c r="B76" s="57" t="s">
        <v>108</v>
      </c>
      <c r="C76" s="69" t="s">
        <v>117</v>
      </c>
      <c r="D76" s="108"/>
      <c r="E76" s="141"/>
      <c r="F76" s="108"/>
      <c r="G76" s="108"/>
      <c r="H76" s="108"/>
      <c r="I76" s="109"/>
    </row>
    <row r="77" spans="1:9" ht="67.5" hidden="1" customHeight="1">
      <c r="A77" s="54" t="s">
        <v>77</v>
      </c>
      <c r="B77" s="58" t="s">
        <v>107</v>
      </c>
      <c r="C77" s="69" t="s">
        <v>117</v>
      </c>
      <c r="D77" s="108"/>
      <c r="E77" s="141"/>
      <c r="F77" s="108"/>
      <c r="G77" s="108"/>
      <c r="H77" s="108"/>
      <c r="I77" s="109"/>
    </row>
    <row r="78" spans="1:9" ht="67.5" hidden="1" customHeight="1">
      <c r="A78" s="54" t="s">
        <v>77</v>
      </c>
      <c r="B78" s="58" t="s">
        <v>81</v>
      </c>
      <c r="C78" s="69" t="s">
        <v>117</v>
      </c>
      <c r="D78" s="108"/>
      <c r="E78" s="141"/>
      <c r="F78" s="108"/>
      <c r="G78" s="108"/>
      <c r="H78" s="108"/>
      <c r="I78" s="109"/>
    </row>
    <row r="79" spans="1:9" ht="80.25" customHeight="1">
      <c r="A79" s="54" t="s">
        <v>216</v>
      </c>
      <c r="B79" s="57" t="s">
        <v>79</v>
      </c>
      <c r="C79" s="123" t="s">
        <v>212</v>
      </c>
      <c r="D79" s="108">
        <v>92.12</v>
      </c>
      <c r="E79" s="141">
        <v>61.76</v>
      </c>
      <c r="F79" s="108">
        <v>30.36</v>
      </c>
      <c r="G79" s="108">
        <v>73.3</v>
      </c>
      <c r="H79" s="108">
        <v>73.3</v>
      </c>
      <c r="I79" s="109">
        <v>73.3</v>
      </c>
    </row>
    <row r="80" spans="1:9" ht="34.5" customHeight="1">
      <c r="A80" s="131" t="s">
        <v>218</v>
      </c>
      <c r="B80" s="130" t="s">
        <v>59</v>
      </c>
      <c r="C80" s="132"/>
      <c r="D80" s="143">
        <f t="shared" ref="D80:I80" si="6">D81+D82+D83+D98+D99+D100</f>
        <v>59.7</v>
      </c>
      <c r="E80" s="143">
        <f t="shared" si="6"/>
        <v>48.7</v>
      </c>
      <c r="F80" s="143">
        <f t="shared" ref="F80" si="7">F81+F82+F83+F98+F99+F100</f>
        <v>12</v>
      </c>
      <c r="G80" s="143">
        <f t="shared" si="6"/>
        <v>63.71</v>
      </c>
      <c r="H80" s="143">
        <f t="shared" si="6"/>
        <v>64.400000000000006</v>
      </c>
      <c r="I80" s="143">
        <f t="shared" si="6"/>
        <v>66.7</v>
      </c>
    </row>
    <row r="81" spans="1:9" ht="55.5" hidden="1" customHeight="1">
      <c r="A81" s="120" t="s">
        <v>85</v>
      </c>
      <c r="B81" s="52" t="s">
        <v>67</v>
      </c>
      <c r="C81" s="71" t="s">
        <v>116</v>
      </c>
      <c r="D81" s="108"/>
      <c r="E81" s="141"/>
      <c r="F81" s="108"/>
      <c r="G81" s="108"/>
      <c r="H81" s="108"/>
      <c r="I81" s="109"/>
    </row>
    <row r="82" spans="1:9" ht="52.5" hidden="1" customHeight="1">
      <c r="A82" s="54" t="s">
        <v>111</v>
      </c>
      <c r="B82" s="52" t="s">
        <v>68</v>
      </c>
      <c r="C82" s="69" t="s">
        <v>24</v>
      </c>
      <c r="D82" s="110"/>
      <c r="E82" s="141"/>
      <c r="F82" s="110"/>
      <c r="G82" s="110"/>
      <c r="H82" s="110"/>
      <c r="I82" s="109"/>
    </row>
    <row r="83" spans="1:9" ht="54.75" customHeight="1">
      <c r="A83" s="72" t="s">
        <v>219</v>
      </c>
      <c r="B83" s="73" t="s">
        <v>220</v>
      </c>
      <c r="C83" s="133"/>
      <c r="D83" s="144">
        <f>D84+D85+D86+D87+D88+D89+D90+D91+D92+D93+D94+D95+D96+D97</f>
        <v>1</v>
      </c>
      <c r="E83" s="145">
        <f t="shared" ref="E83:I83" si="8">E84+E85+E86+E87+E88+E89+E90+E91+E92+E93+E94+E95+E96+E97</f>
        <v>0</v>
      </c>
      <c r="F83" s="144">
        <f>F84+F85+F86+F87+F88+F89+F90+F91+F92+F93+F94+F95+F96+F97</f>
        <v>1</v>
      </c>
      <c r="G83" s="145">
        <f t="shared" si="8"/>
        <v>1</v>
      </c>
      <c r="H83" s="145">
        <f t="shared" si="8"/>
        <v>1</v>
      </c>
      <c r="I83" s="145">
        <f t="shared" si="8"/>
        <v>1</v>
      </c>
    </row>
    <row r="84" spans="1:9" ht="69.75" hidden="1" customHeight="1">
      <c r="A84" s="54" t="s">
        <v>83</v>
      </c>
      <c r="B84" s="57" t="s">
        <v>84</v>
      </c>
      <c r="C84" s="69" t="s">
        <v>114</v>
      </c>
      <c r="D84" s="110"/>
      <c r="E84" s="141"/>
      <c r="F84" s="110"/>
      <c r="G84" s="110"/>
      <c r="H84" s="110"/>
      <c r="I84" s="108"/>
    </row>
    <row r="85" spans="1:9" ht="54.75" hidden="1" customHeight="1">
      <c r="A85" s="59" t="s">
        <v>87</v>
      </c>
      <c r="B85" s="58" t="s">
        <v>86</v>
      </c>
      <c r="C85" s="71" t="s">
        <v>116</v>
      </c>
      <c r="D85" s="110"/>
      <c r="E85" s="141"/>
      <c r="F85" s="110"/>
      <c r="G85" s="110"/>
      <c r="H85" s="110"/>
      <c r="I85" s="108"/>
    </row>
    <row r="86" spans="1:9" ht="54.75" hidden="1" customHeight="1">
      <c r="A86" s="59" t="s">
        <v>83</v>
      </c>
      <c r="B86" s="58" t="s">
        <v>88</v>
      </c>
      <c r="C86" s="69" t="s">
        <v>114</v>
      </c>
      <c r="D86" s="110"/>
      <c r="E86" s="141"/>
      <c r="F86" s="110"/>
      <c r="G86" s="110"/>
      <c r="H86" s="110"/>
      <c r="I86" s="108"/>
    </row>
    <row r="87" spans="1:9" ht="54.75" hidden="1" customHeight="1">
      <c r="A87" s="59" t="s">
        <v>90</v>
      </c>
      <c r="B87" s="58" t="s">
        <v>89</v>
      </c>
      <c r="C87" s="69" t="s">
        <v>24</v>
      </c>
      <c r="D87" s="110"/>
      <c r="E87" s="141"/>
      <c r="F87" s="110"/>
      <c r="G87" s="110"/>
      <c r="H87" s="110"/>
      <c r="I87" s="108"/>
    </row>
    <row r="88" spans="1:9" ht="54.75" hidden="1" customHeight="1">
      <c r="A88" s="59" t="s">
        <v>83</v>
      </c>
      <c r="B88" s="58" t="s">
        <v>97</v>
      </c>
      <c r="C88" s="69" t="s">
        <v>114</v>
      </c>
      <c r="D88" s="110"/>
      <c r="E88" s="141"/>
      <c r="F88" s="110"/>
      <c r="G88" s="110"/>
      <c r="H88" s="110"/>
      <c r="I88" s="108"/>
    </row>
    <row r="89" spans="1:9" ht="54.75" hidden="1" customHeight="1">
      <c r="A89" s="59" t="s">
        <v>83</v>
      </c>
      <c r="B89" s="58" t="s">
        <v>98</v>
      </c>
      <c r="C89" s="69" t="s">
        <v>114</v>
      </c>
      <c r="D89" s="110"/>
      <c r="E89" s="141"/>
      <c r="F89" s="110"/>
      <c r="G89" s="110"/>
      <c r="H89" s="110"/>
      <c r="I89" s="108"/>
    </row>
    <row r="90" spans="1:9" ht="116.25" hidden="1" customHeight="1">
      <c r="A90" s="59" t="s">
        <v>87</v>
      </c>
      <c r="B90" s="57" t="s">
        <v>91</v>
      </c>
      <c r="C90" s="71" t="s">
        <v>116</v>
      </c>
      <c r="D90" s="110"/>
      <c r="E90" s="141"/>
      <c r="F90" s="110"/>
      <c r="G90" s="110"/>
      <c r="H90" s="110"/>
      <c r="I90" s="108"/>
    </row>
    <row r="91" spans="1:9" ht="54.75" hidden="1" customHeight="1">
      <c r="A91" s="59" t="s">
        <v>99</v>
      </c>
      <c r="B91" s="58" t="s">
        <v>92</v>
      </c>
      <c r="C91" s="71" t="s">
        <v>115</v>
      </c>
      <c r="D91" s="110"/>
      <c r="E91" s="141"/>
      <c r="F91" s="110"/>
      <c r="G91" s="110"/>
      <c r="H91" s="110"/>
      <c r="I91" s="108"/>
    </row>
    <row r="92" spans="1:9" ht="54.75" hidden="1" customHeight="1">
      <c r="A92" s="59" t="s">
        <v>100</v>
      </c>
      <c r="B92" s="66" t="s">
        <v>93</v>
      </c>
      <c r="C92" s="68" t="s">
        <v>112</v>
      </c>
      <c r="D92" s="110"/>
      <c r="E92" s="141"/>
      <c r="F92" s="110"/>
      <c r="G92" s="110"/>
      <c r="H92" s="110"/>
      <c r="I92" s="108"/>
    </row>
    <row r="93" spans="1:9" ht="85.5" hidden="1" customHeight="1">
      <c r="A93" s="59" t="s">
        <v>90</v>
      </c>
      <c r="B93" s="58" t="s">
        <v>94</v>
      </c>
      <c r="C93" s="69" t="s">
        <v>24</v>
      </c>
      <c r="D93" s="110"/>
      <c r="E93" s="141"/>
      <c r="F93" s="110"/>
      <c r="G93" s="110"/>
      <c r="H93" s="110"/>
      <c r="I93" s="108"/>
    </row>
    <row r="94" spans="1:9" ht="54.75" hidden="1" customHeight="1">
      <c r="A94" s="59" t="s">
        <v>90</v>
      </c>
      <c r="B94" s="58" t="s">
        <v>95</v>
      </c>
      <c r="C94" s="69" t="s">
        <v>24</v>
      </c>
      <c r="D94" s="110"/>
      <c r="E94" s="141"/>
      <c r="F94" s="110"/>
      <c r="G94" s="110"/>
      <c r="H94" s="110"/>
      <c r="I94" s="108"/>
    </row>
    <row r="95" spans="1:9" ht="76.5" customHeight="1">
      <c r="A95" s="59" t="s">
        <v>219</v>
      </c>
      <c r="B95" s="58" t="s">
        <v>209</v>
      </c>
      <c r="C95" s="123" t="s">
        <v>212</v>
      </c>
      <c r="D95" s="110">
        <v>1</v>
      </c>
      <c r="E95" s="141">
        <v>0</v>
      </c>
      <c r="F95" s="110">
        <v>1</v>
      </c>
      <c r="G95" s="110">
        <v>1</v>
      </c>
      <c r="H95" s="110">
        <v>1</v>
      </c>
      <c r="I95" s="108">
        <v>1</v>
      </c>
    </row>
    <row r="96" spans="1:9" ht="54.75" hidden="1" customHeight="1">
      <c r="A96" s="59" t="s">
        <v>83</v>
      </c>
      <c r="B96" s="62" t="s">
        <v>96</v>
      </c>
      <c r="C96" s="123" t="s">
        <v>212</v>
      </c>
      <c r="D96" s="110"/>
      <c r="E96" s="141"/>
      <c r="F96" s="110"/>
      <c r="G96" s="110"/>
      <c r="H96" s="110"/>
      <c r="I96" s="108"/>
    </row>
    <row r="97" spans="1:9" ht="54.75" hidden="1" customHeight="1">
      <c r="A97" s="59" t="s">
        <v>90</v>
      </c>
      <c r="B97" s="63" t="s">
        <v>102</v>
      </c>
      <c r="C97" s="123" t="s">
        <v>212</v>
      </c>
      <c r="D97" s="110"/>
      <c r="E97" s="141"/>
      <c r="F97" s="110"/>
      <c r="G97" s="110"/>
      <c r="H97" s="110"/>
      <c r="I97" s="108"/>
    </row>
    <row r="98" spans="1:9" ht="54.75" customHeight="1">
      <c r="A98" s="60" t="s">
        <v>221</v>
      </c>
      <c r="B98" s="61" t="s">
        <v>210</v>
      </c>
      <c r="C98" s="123" t="s">
        <v>212</v>
      </c>
      <c r="D98" s="110">
        <v>58.7</v>
      </c>
      <c r="E98" s="141">
        <v>48.7</v>
      </c>
      <c r="F98" s="110">
        <v>11</v>
      </c>
      <c r="G98" s="110">
        <v>62.71</v>
      </c>
      <c r="H98" s="110">
        <v>63.4</v>
      </c>
      <c r="I98" s="108">
        <v>65.7</v>
      </c>
    </row>
    <row r="99" spans="1:9" ht="56.25" hidden="1" customHeight="1">
      <c r="A99" s="54" t="s">
        <v>101</v>
      </c>
      <c r="B99" s="53" t="s">
        <v>69</v>
      </c>
      <c r="C99" s="69" t="s">
        <v>24</v>
      </c>
      <c r="D99" s="110"/>
      <c r="E99" s="141"/>
      <c r="F99" s="110"/>
      <c r="G99" s="110"/>
      <c r="H99" s="110"/>
      <c r="I99" s="108"/>
    </row>
    <row r="100" spans="1:9" ht="110.25" hidden="1">
      <c r="A100" s="55" t="s">
        <v>82</v>
      </c>
      <c r="B100" s="56" t="s">
        <v>70</v>
      </c>
      <c r="C100" s="71" t="s">
        <v>115</v>
      </c>
      <c r="D100" s="110"/>
      <c r="E100" s="141"/>
      <c r="F100" s="110"/>
      <c r="G100" s="110"/>
      <c r="H100" s="110"/>
      <c r="I100" s="108"/>
    </row>
    <row r="101" spans="1:9" s="34" customFormat="1" ht="31.5" hidden="1" customHeight="1">
      <c r="A101" s="121" t="s">
        <v>71</v>
      </c>
      <c r="B101" s="111" t="s">
        <v>60</v>
      </c>
      <c r="C101" s="112"/>
      <c r="D101" s="146">
        <f>D102+D104+D103</f>
        <v>0</v>
      </c>
      <c r="E101" s="146">
        <f t="shared" ref="E101:F101" si="9">E102+E104+E103</f>
        <v>0</v>
      </c>
      <c r="F101" s="146">
        <f t="shared" si="9"/>
        <v>0</v>
      </c>
      <c r="G101" s="146"/>
      <c r="H101" s="146"/>
      <c r="I101" s="146"/>
    </row>
    <row r="102" spans="1:9" s="34" customFormat="1" ht="73.5" hidden="1" customHeight="1">
      <c r="A102" s="54" t="s">
        <v>103</v>
      </c>
      <c r="B102" s="64" t="s">
        <v>104</v>
      </c>
      <c r="C102" s="70" t="s">
        <v>113</v>
      </c>
      <c r="D102" s="141"/>
      <c r="E102" s="141"/>
      <c r="F102" s="141"/>
      <c r="G102" s="141"/>
      <c r="H102" s="141"/>
      <c r="I102" s="141"/>
    </row>
    <row r="103" spans="1:9" s="34" customFormat="1" ht="73.5" hidden="1" customHeight="1">
      <c r="A103" s="54" t="s">
        <v>103</v>
      </c>
      <c r="B103" s="62" t="s">
        <v>106</v>
      </c>
      <c r="C103" s="70" t="s">
        <v>113</v>
      </c>
      <c r="D103" s="141"/>
      <c r="E103" s="141"/>
      <c r="F103" s="141"/>
      <c r="G103" s="141"/>
      <c r="H103" s="141"/>
      <c r="I103" s="141"/>
    </row>
    <row r="104" spans="1:9" s="34" customFormat="1" ht="48.75" hidden="1" customHeight="1">
      <c r="A104" s="54" t="s">
        <v>103</v>
      </c>
      <c r="B104" s="65" t="s">
        <v>105</v>
      </c>
      <c r="C104" s="70" t="s">
        <v>113</v>
      </c>
      <c r="D104" s="110"/>
      <c r="E104" s="141"/>
      <c r="F104" s="110"/>
      <c r="G104" s="113"/>
      <c r="H104" s="113"/>
      <c r="I104" s="110"/>
    </row>
    <row r="105" spans="1:9" s="34" customFormat="1" ht="35.25" hidden="1" customHeight="1">
      <c r="A105" s="122" t="s">
        <v>118</v>
      </c>
      <c r="B105" s="114" t="s">
        <v>61</v>
      </c>
      <c r="C105" s="70" t="s">
        <v>119</v>
      </c>
      <c r="D105" s="110"/>
      <c r="E105" s="147"/>
      <c r="F105" s="110"/>
      <c r="G105" s="113"/>
      <c r="H105" s="113"/>
      <c r="I105" s="113"/>
    </row>
    <row r="106" spans="1:9" s="34" customFormat="1" ht="30.75" customHeight="1">
      <c r="A106" s="127" t="s">
        <v>222</v>
      </c>
      <c r="B106" s="128" t="s">
        <v>72</v>
      </c>
      <c r="C106" s="129"/>
      <c r="D106" s="148">
        <f t="shared" ref="D106:I106" si="10">D101+D80+D69+D66</f>
        <v>1990.1299999999999</v>
      </c>
      <c r="E106" s="148">
        <f t="shared" si="10"/>
        <v>1536.3600000000001</v>
      </c>
      <c r="F106" s="148">
        <f t="shared" si="10"/>
        <v>454.77000000000004</v>
      </c>
      <c r="G106" s="148">
        <f t="shared" si="10"/>
        <v>1765.31</v>
      </c>
      <c r="H106" s="148">
        <f t="shared" si="10"/>
        <v>1736</v>
      </c>
      <c r="I106" s="148">
        <f t="shared" si="10"/>
        <v>1738.3</v>
      </c>
    </row>
    <row r="107" spans="1:9" s="34" customFormat="1" ht="35.25" customHeight="1">
      <c r="A107" s="49" t="s">
        <v>62</v>
      </c>
      <c r="B107" s="50"/>
      <c r="C107" s="51"/>
      <c r="D107" s="149">
        <f>D106+D65</f>
        <v>2111.13</v>
      </c>
      <c r="E107" s="149">
        <f t="shared" ref="E107:I107" si="11">E106+E65</f>
        <v>1617.0300000000002</v>
      </c>
      <c r="F107" s="149">
        <f t="shared" si="11"/>
        <v>495.47</v>
      </c>
      <c r="G107" s="149">
        <f t="shared" si="11"/>
        <v>1865.31</v>
      </c>
      <c r="H107" s="149">
        <f t="shared" si="11"/>
        <v>1951</v>
      </c>
      <c r="I107" s="149">
        <f t="shared" si="11"/>
        <v>1904.3</v>
      </c>
    </row>
    <row r="108" spans="1:9" s="34" customFormat="1" ht="23.25" customHeight="1">
      <c r="A108" s="25"/>
      <c r="B108" s="26"/>
      <c r="D108" s="33"/>
      <c r="E108" s="36"/>
      <c r="F108" s="33"/>
      <c r="H108" s="44"/>
      <c r="I108" s="44"/>
    </row>
    <row r="109" spans="1:9" s="34" customFormat="1" ht="16.5">
      <c r="A109" s="25"/>
      <c r="B109" s="26"/>
      <c r="D109" s="33"/>
      <c r="E109" s="36"/>
      <c r="F109" s="33"/>
      <c r="H109" s="44"/>
      <c r="I109" s="44"/>
    </row>
    <row r="110" spans="1:9" s="34" customFormat="1" ht="16.5">
      <c r="A110" s="46" t="s">
        <v>26</v>
      </c>
      <c r="B110" s="151" t="s">
        <v>225</v>
      </c>
      <c r="D110" s="28" t="s">
        <v>34</v>
      </c>
      <c r="E110" s="29"/>
      <c r="F110" s="28"/>
      <c r="G110" s="152" t="s">
        <v>230</v>
      </c>
      <c r="H110" s="154"/>
      <c r="I110" s="44"/>
    </row>
    <row r="111" spans="1:9" s="34" customFormat="1" ht="16.5">
      <c r="A111" s="46" t="s">
        <v>27</v>
      </c>
      <c r="B111" s="27" t="s">
        <v>28</v>
      </c>
      <c r="D111" s="17" t="s">
        <v>35</v>
      </c>
      <c r="E111" s="29"/>
      <c r="F111" s="30"/>
      <c r="G111" s="31" t="s">
        <v>29</v>
      </c>
      <c r="H111" s="43"/>
      <c r="I111" s="44"/>
    </row>
    <row r="112" spans="1:9" s="34" customFormat="1" ht="16.5">
      <c r="A112" s="46"/>
      <c r="B112" s="27"/>
      <c r="D112" s="10"/>
      <c r="E112" s="29"/>
      <c r="F112" s="25"/>
      <c r="G112" s="15"/>
      <c r="H112" s="42"/>
      <c r="I112" s="44"/>
    </row>
    <row r="113" spans="1:9" s="34" customFormat="1" ht="16.5">
      <c r="A113" s="46" t="s">
        <v>30</v>
      </c>
      <c r="B113" s="151" t="s">
        <v>226</v>
      </c>
      <c r="D113" s="10"/>
      <c r="E113" s="29"/>
      <c r="F113" s="30"/>
      <c r="G113" s="151" t="s">
        <v>231</v>
      </c>
      <c r="H113" s="153"/>
      <c r="I113" s="44"/>
    </row>
    <row r="114" spans="1:9" s="34" customFormat="1" ht="16.5">
      <c r="A114" s="46"/>
      <c r="B114" s="17" t="s">
        <v>36</v>
      </c>
      <c r="D114" s="3"/>
      <c r="E114" s="29"/>
      <c r="F114" s="30"/>
      <c r="G114" s="31" t="s">
        <v>31</v>
      </c>
      <c r="H114" s="43" t="s">
        <v>32</v>
      </c>
      <c r="I114" s="44"/>
    </row>
    <row r="115" spans="1:9">
      <c r="A115" s="46" t="s">
        <v>33</v>
      </c>
      <c r="B115" s="46"/>
    </row>
    <row r="116" spans="1:9">
      <c r="A116" s="46"/>
      <c r="B116" s="46"/>
    </row>
    <row r="117" spans="1:9">
      <c r="A117" s="46"/>
      <c r="B117" s="7"/>
    </row>
    <row r="118" spans="1:9">
      <c r="A118" s="46"/>
      <c r="B118" s="7"/>
    </row>
    <row r="119" spans="1:9" ht="16.5">
      <c r="A119" s="34"/>
      <c r="B119" s="35"/>
    </row>
    <row r="120" spans="1:9" ht="16.5">
      <c r="A120" s="34"/>
      <c r="B120" s="35"/>
    </row>
    <row r="121" spans="1:9" ht="16.5">
      <c r="A121" s="34"/>
      <c r="B121" s="35"/>
    </row>
    <row r="122" spans="1:9" ht="16.5">
      <c r="A122" s="34"/>
      <c r="B122" s="35"/>
    </row>
    <row r="123" spans="1:9" ht="16.5">
      <c r="A123" s="34"/>
      <c r="B123" s="35"/>
    </row>
    <row r="124" spans="1:9" ht="16.5">
      <c r="A124" s="34"/>
      <c r="B124" s="35"/>
    </row>
    <row r="125" spans="1:9" ht="16.5">
      <c r="A125" s="34"/>
      <c r="B125" s="35"/>
    </row>
    <row r="126" spans="1:9" ht="16.5">
      <c r="A126" s="34"/>
      <c r="B126" s="35"/>
    </row>
    <row r="127" spans="1:9" ht="16.5">
      <c r="A127" s="34"/>
      <c r="B127" s="35"/>
    </row>
    <row r="128" spans="1:9" ht="16.5">
      <c r="A128" s="34"/>
      <c r="B128" s="35"/>
    </row>
    <row r="129" spans="1:2" ht="16.5">
      <c r="A129" s="34"/>
      <c r="B129" s="35"/>
    </row>
    <row r="130" spans="1:2" ht="16.5">
      <c r="A130" s="34"/>
      <c r="B130" s="35"/>
    </row>
    <row r="131" spans="1:2" ht="16.5">
      <c r="A131" s="34"/>
      <c r="B131" s="35"/>
    </row>
    <row r="132" spans="1:2" ht="16.5">
      <c r="A132" s="34"/>
      <c r="B132" s="35"/>
    </row>
    <row r="133" spans="1:2" ht="16.5">
      <c r="A133" s="34"/>
      <c r="B133" s="35"/>
    </row>
    <row r="134" spans="1:2" ht="16.5">
      <c r="A134" s="34"/>
      <c r="B134" s="35"/>
    </row>
    <row r="135" spans="1:2" ht="16.5">
      <c r="A135" s="34"/>
      <c r="B135" s="35"/>
    </row>
    <row r="136" spans="1:2" ht="16.5">
      <c r="A136" s="34"/>
      <c r="B136" s="35"/>
    </row>
    <row r="137" spans="1:2" ht="16.5">
      <c r="A137" s="34"/>
      <c r="B137" s="35"/>
    </row>
    <row r="138" spans="1:2" ht="16.5">
      <c r="A138" s="34"/>
      <c r="B138" s="35"/>
    </row>
    <row r="139" spans="1:2" ht="16.5">
      <c r="A139" s="34"/>
      <c r="B139" s="35"/>
    </row>
    <row r="140" spans="1:2" ht="16.5">
      <c r="A140" s="34"/>
      <c r="B140" s="35"/>
    </row>
    <row r="141" spans="1:2" ht="16.5">
      <c r="A141" s="34"/>
      <c r="B141" s="35"/>
    </row>
    <row r="142" spans="1:2" ht="16.5">
      <c r="A142" s="34"/>
      <c r="B142" s="35"/>
    </row>
    <row r="143" spans="1:2" ht="16.5">
      <c r="A143" s="34"/>
      <c r="B143" s="35"/>
    </row>
    <row r="144" spans="1:2" ht="16.5">
      <c r="A144" s="34"/>
      <c r="B144" s="35"/>
    </row>
    <row r="145" spans="1:2" ht="16.5">
      <c r="A145" s="34"/>
      <c r="B145" s="35"/>
    </row>
    <row r="146" spans="1:2" ht="16.5">
      <c r="A146" s="34"/>
      <c r="B146" s="35"/>
    </row>
    <row r="147" spans="1:2" ht="16.5">
      <c r="A147" s="34"/>
      <c r="B147" s="35"/>
    </row>
    <row r="148" spans="1:2" ht="16.5">
      <c r="A148" s="34"/>
      <c r="B148" s="35"/>
    </row>
    <row r="149" spans="1:2" ht="16.5">
      <c r="A149" s="34"/>
      <c r="B149" s="35"/>
    </row>
    <row r="150" spans="1:2" ht="16.5">
      <c r="A150" s="34"/>
      <c r="B150" s="35"/>
    </row>
  </sheetData>
  <mergeCells count="8">
    <mergeCell ref="H1:I1"/>
    <mergeCell ref="B3:I3"/>
    <mergeCell ref="B7:B8"/>
    <mergeCell ref="C7:C8"/>
    <mergeCell ref="D7:D8"/>
    <mergeCell ref="E7:E8"/>
    <mergeCell ref="F7:F8"/>
    <mergeCell ref="G7:I7"/>
  </mergeCells>
  <hyperlinks>
    <hyperlink ref="B20" r:id="rId1" location="block_7691" display="http://base.garant.ru/70408460/10/ - block_7691"/>
    <hyperlink ref="B55" r:id="rId2" location="block_2" display="http://base.garant.ru/185656/1/ - block_2"/>
    <hyperlink ref="B56:B57" r:id="rId3" location="block_2" display="http://base.garant.ru/185656/1/ - block_2"/>
  </hyperlinks>
  <pageMargins left="0.44" right="0.15748031496062992" top="0.23" bottom="0.18" header="0.15748031496062992" footer="0.22"/>
  <pageSetup paperSize="9" scale="54" fitToHeight="0" orientation="landscape" r:id="rId4"/>
  <headerFooter>
    <oddFooter>&amp;R&amp;P</oddFooter>
  </headerFooter>
  <rowBreaks count="1" manualBreakCount="1">
    <brk id="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доходов СПС Б-Хая</vt:lpstr>
      <vt:lpstr>'Реестр доходов СПС Б-Хая'!Заголовки_для_печати</vt:lpstr>
      <vt:lpstr>'Реестр доходов СПС Б-Хая'!Область_печати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User</cp:lastModifiedBy>
  <cp:lastPrinted>2017-12-12T05:34:52Z</cp:lastPrinted>
  <dcterms:created xsi:type="dcterms:W3CDTF">2017-10-29T14:40:17Z</dcterms:created>
  <dcterms:modified xsi:type="dcterms:W3CDTF">2017-12-12T06:02:04Z</dcterms:modified>
</cp:coreProperties>
</file>